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BF4A68D7-C1EC-4230-A495-B6CE45360FEA}" xr6:coauthVersionLast="46" xr6:coauthVersionMax="46" xr10:uidLastSave="{00000000-0000-0000-0000-000000000000}"/>
  <bookViews>
    <workbookView xWindow="-120" yWindow="-120" windowWidth="24240" windowHeight="13140" activeTab="5" xr2:uid="{00000000-000D-0000-FFFF-FFFF00000000}"/>
  </bookViews>
  <sheets>
    <sheet name="Bieu 5" sheetId="8" r:id="rId1"/>
    <sheet name="Bieu 6" sheetId="14" r:id="rId2"/>
    <sheet name="bieu 6 (NL,PC 1,2,3)" sheetId="12" r:id="rId3"/>
    <sheet name="bieu 6 (NL,PC 4-5)" sheetId="15" r:id="rId4"/>
    <sheet name="Bieu 7" sheetId="10" r:id="rId5"/>
    <sheet name="Bieu 8" sheetId="16" r:id="rId6"/>
  </sheets>
  <definedNames>
    <definedName name="chuong_pl_2_name" localSheetId="0">'Bieu 5'!$A$4</definedName>
    <definedName name="chuong_pl_2_name" localSheetId="1">'Bieu 6'!$B$4</definedName>
    <definedName name="chuong_pl_2_name" localSheetId="2">'bieu 6 (NL,PC 1,2,3)'!#REF!</definedName>
    <definedName name="chuong_pl_2_name" localSheetId="3">'bieu 6 (NL,PC 4-5)'!#REF!</definedName>
    <definedName name="chuong_pl_2_name" localSheetId="4">'Bieu 7'!$A$4</definedName>
    <definedName name="chuong_pl_2_name_name" localSheetId="0">'Bieu 5'!$A$5</definedName>
    <definedName name="chuong_pl_2_name_name" localSheetId="1">'Bieu 6'!$B$5</definedName>
    <definedName name="chuong_pl_2_name_name" localSheetId="2">'bieu 6 (NL,PC 1,2,3)'!#REF!</definedName>
    <definedName name="chuong_pl_2_name_name" localSheetId="3">'bieu 6 (NL,PC 4-5)'!#REF!</definedName>
    <definedName name="chuong_pl_2_name_name" localSheetId="4">'Bieu 7'!$A$5</definedName>
    <definedName name="_xlnm.Print_Titles" localSheetId="1">'Bieu 6'!$7:$8</definedName>
    <definedName name="_xlnm.Print_Titles" localSheetId="2">'bieu 6 (NL,PC 1,2,3)'!$8:$9</definedName>
  </definedNames>
  <calcPr calcId="191029"/>
</workbook>
</file>

<file path=xl/calcChain.xml><?xml version="1.0" encoding="utf-8"?>
<calcChain xmlns="http://schemas.openxmlformats.org/spreadsheetml/2006/main">
  <c r="C121" i="14" l="1"/>
  <c r="C111" i="14"/>
  <c r="C122" i="14"/>
  <c r="C117" i="14"/>
  <c r="C118" i="14"/>
  <c r="C119" i="14"/>
  <c r="C116" i="14"/>
  <c r="D109" i="14"/>
  <c r="E109" i="14"/>
  <c r="F109" i="14"/>
  <c r="D107" i="14"/>
  <c r="E107" i="14"/>
  <c r="F107" i="14"/>
  <c r="D105" i="14"/>
  <c r="E105" i="14"/>
  <c r="F105" i="14"/>
  <c r="F102" i="14"/>
  <c r="F100" i="14"/>
  <c r="F98" i="14"/>
  <c r="D95" i="14"/>
  <c r="E95" i="14"/>
  <c r="F95" i="14"/>
  <c r="G95" i="14"/>
  <c r="H95" i="14"/>
  <c r="D93" i="14"/>
  <c r="E93" i="14"/>
  <c r="F93" i="14"/>
  <c r="G93" i="14"/>
  <c r="H93" i="14"/>
  <c r="D91" i="14"/>
  <c r="E91" i="14"/>
  <c r="F91" i="14"/>
  <c r="G91" i="14"/>
  <c r="H91" i="14"/>
  <c r="D88" i="14"/>
  <c r="E88" i="14"/>
  <c r="F88" i="14"/>
  <c r="G88" i="14"/>
  <c r="H88" i="14"/>
  <c r="D86" i="14"/>
  <c r="E86" i="14"/>
  <c r="F86" i="14"/>
  <c r="G86" i="14"/>
  <c r="H86" i="14"/>
  <c r="D84" i="14"/>
  <c r="E84" i="14"/>
  <c r="F84" i="14"/>
  <c r="G84" i="14"/>
  <c r="H84" i="14"/>
  <c r="D81" i="14"/>
  <c r="E81" i="14"/>
  <c r="F81" i="14"/>
  <c r="G81" i="14"/>
  <c r="H81" i="14"/>
  <c r="D79" i="14"/>
  <c r="E79" i="14"/>
  <c r="F79" i="14"/>
  <c r="G79" i="14"/>
  <c r="H79" i="14"/>
  <c r="D77" i="14"/>
  <c r="E77" i="14"/>
  <c r="F77" i="14"/>
  <c r="G77" i="14"/>
  <c r="H77" i="14"/>
  <c r="G74" i="14"/>
  <c r="H74" i="14"/>
  <c r="G72" i="14"/>
  <c r="H72" i="14"/>
  <c r="G70" i="14"/>
  <c r="H70" i="14"/>
  <c r="D67" i="14"/>
  <c r="E67" i="14"/>
  <c r="F67" i="14"/>
  <c r="G67" i="14"/>
  <c r="H67" i="14"/>
  <c r="D65" i="14"/>
  <c r="E65" i="14"/>
  <c r="F65" i="14"/>
  <c r="G65" i="14"/>
  <c r="H65" i="14"/>
  <c r="D63" i="14"/>
  <c r="E63" i="14"/>
  <c r="F63" i="14"/>
  <c r="G63" i="14"/>
  <c r="H63" i="14"/>
  <c r="D60" i="14"/>
  <c r="E60" i="14"/>
  <c r="F60" i="14"/>
  <c r="G60" i="14"/>
  <c r="H60" i="14"/>
  <c r="D58" i="14"/>
  <c r="E58" i="14"/>
  <c r="F58" i="14"/>
  <c r="G58" i="14"/>
  <c r="H58" i="14"/>
  <c r="D56" i="14"/>
  <c r="E56" i="14"/>
  <c r="F56" i="14"/>
  <c r="G56" i="14"/>
  <c r="H56" i="14"/>
  <c r="G53" i="14"/>
  <c r="H53" i="14"/>
  <c r="G51" i="14"/>
  <c r="H51" i="14"/>
  <c r="G49" i="14"/>
  <c r="H49" i="14"/>
  <c r="G46" i="14"/>
  <c r="H46" i="14"/>
  <c r="D37" i="14"/>
  <c r="E37" i="14"/>
  <c r="F37" i="14"/>
  <c r="G44" i="14"/>
  <c r="H44" i="14"/>
  <c r="G42" i="14"/>
  <c r="H42" i="14"/>
  <c r="D35" i="14"/>
  <c r="E35" i="14"/>
  <c r="F35" i="14"/>
  <c r="D32" i="14"/>
  <c r="E32" i="14"/>
  <c r="F32" i="14"/>
  <c r="G32" i="14"/>
  <c r="H32" i="14"/>
  <c r="D30" i="14"/>
  <c r="E30" i="14"/>
  <c r="F30" i="14"/>
  <c r="G30" i="14"/>
  <c r="H30" i="14"/>
  <c r="D28" i="14"/>
  <c r="E28" i="14"/>
  <c r="F28" i="14"/>
  <c r="G28" i="14"/>
  <c r="H28" i="14"/>
  <c r="D25" i="14"/>
  <c r="E25" i="14"/>
  <c r="F25" i="14"/>
  <c r="G25" i="14"/>
  <c r="H25" i="14"/>
  <c r="D23" i="14"/>
  <c r="E23" i="14"/>
  <c r="F23" i="14"/>
  <c r="G23" i="14"/>
  <c r="H23" i="14"/>
  <c r="D21" i="14"/>
  <c r="E21" i="14"/>
  <c r="F21" i="14"/>
  <c r="G21" i="14"/>
  <c r="H21" i="14"/>
  <c r="D18" i="14"/>
  <c r="E18" i="14"/>
  <c r="F18" i="14"/>
  <c r="G18" i="14"/>
  <c r="H18" i="14"/>
  <c r="D16" i="14"/>
  <c r="E16" i="14"/>
  <c r="F16" i="14"/>
  <c r="G16" i="14"/>
  <c r="H16" i="14"/>
  <c r="D14" i="14"/>
  <c r="E14" i="14"/>
  <c r="F14" i="14"/>
  <c r="G14" i="14"/>
  <c r="H14" i="14"/>
  <c r="C10" i="14"/>
  <c r="C12" i="14"/>
  <c r="C13" i="14"/>
  <c r="C15" i="14"/>
  <c r="C17" i="14"/>
  <c r="C19" i="14"/>
  <c r="C20" i="14"/>
  <c r="C22" i="14"/>
  <c r="C24" i="14"/>
  <c r="C26" i="14"/>
  <c r="C27" i="14"/>
  <c r="C29" i="14"/>
  <c r="C31" i="14"/>
  <c r="C33" i="14"/>
  <c r="C34" i="14"/>
  <c r="C36" i="14"/>
  <c r="C40" i="14"/>
  <c r="C41" i="14"/>
  <c r="C42" i="14" s="1"/>
  <c r="C43" i="14"/>
  <c r="C45" i="14"/>
  <c r="C47" i="14"/>
  <c r="C48" i="14"/>
  <c r="C49" i="14" s="1"/>
  <c r="C50" i="14"/>
  <c r="C52" i="14"/>
  <c r="C54" i="14"/>
  <c r="C55" i="14"/>
  <c r="C56" i="14" s="1"/>
  <c r="C57" i="14"/>
  <c r="C58" i="14" s="1"/>
  <c r="C59" i="14"/>
  <c r="C61" i="14"/>
  <c r="C62" i="14"/>
  <c r="C63" i="14" s="1"/>
  <c r="C64" i="14"/>
  <c r="C65" i="14" s="1"/>
  <c r="C66" i="14"/>
  <c r="C68" i="14"/>
  <c r="C69" i="14"/>
  <c r="C70" i="14" s="1"/>
  <c r="C71" i="14"/>
  <c r="C72" i="14" s="1"/>
  <c r="C73" i="14"/>
  <c r="C75" i="14"/>
  <c r="C76" i="14"/>
  <c r="C77" i="14" s="1"/>
  <c r="C78" i="14"/>
  <c r="C79" i="14" s="1"/>
  <c r="C80" i="14"/>
  <c r="C82" i="14"/>
  <c r="C83" i="14"/>
  <c r="C84" i="14" s="1"/>
  <c r="C85" i="14"/>
  <c r="C86" i="14" s="1"/>
  <c r="C87" i="14"/>
  <c r="C89" i="14"/>
  <c r="C90" i="14"/>
  <c r="C91" i="14" s="1"/>
  <c r="C92" i="14"/>
  <c r="C93" i="14" s="1"/>
  <c r="C94" i="14"/>
  <c r="C96" i="14"/>
  <c r="C97" i="14"/>
  <c r="C98" i="14" s="1"/>
  <c r="C99" i="14"/>
  <c r="C100" i="14" s="1"/>
  <c r="C101" i="14"/>
  <c r="C103" i="14"/>
  <c r="C104" i="14"/>
  <c r="C105" i="14" s="1"/>
  <c r="C106" i="14"/>
  <c r="C107" i="14" s="1"/>
  <c r="C108" i="14"/>
  <c r="C9" i="14"/>
  <c r="C51" i="14" l="1"/>
  <c r="C18" i="14"/>
  <c r="C44" i="14"/>
  <c r="C109" i="14"/>
  <c r="C102" i="14"/>
  <c r="C95" i="14"/>
  <c r="C88" i="14"/>
  <c r="C81" i="14"/>
  <c r="C74" i="14"/>
  <c r="C67" i="14"/>
  <c r="C60" i="14"/>
  <c r="C53" i="14"/>
  <c r="C46" i="14"/>
  <c r="C37" i="14"/>
  <c r="C30" i="14"/>
  <c r="C23" i="14"/>
  <c r="C16" i="14"/>
  <c r="C25" i="14"/>
  <c r="C35" i="14"/>
  <c r="C28" i="14"/>
  <c r="C21" i="14"/>
  <c r="C14" i="14"/>
  <c r="D39" i="14"/>
  <c r="E39" i="14"/>
  <c r="C32" i="14"/>
  <c r="F39" i="14"/>
  <c r="C39" i="14"/>
</calcChain>
</file>

<file path=xl/sharedStrings.xml><?xml version="1.0" encoding="utf-8"?>
<sst xmlns="http://schemas.openxmlformats.org/spreadsheetml/2006/main" count="655" uniqueCount="300">
  <si>
    <t>THÔNG BÁO</t>
  </si>
  <si>
    <t>STT</t>
  </si>
  <si>
    <t>Nội dung</t>
  </si>
  <si>
    <t>I</t>
  </si>
  <si>
    <t>II</t>
  </si>
  <si>
    <t>III</t>
  </si>
  <si>
    <t>IV</t>
  </si>
  <si>
    <t>PHÒNG GDĐT PHÚ GIÁO</t>
  </si>
  <si>
    <t>Thủ trưởng đơn vị</t>
  </si>
  <si>
    <t>(Ký tên và đóng dấu)</t>
  </si>
  <si>
    <t>V</t>
  </si>
  <si>
    <t>VI</t>
  </si>
  <si>
    <t>Số lượng</t>
  </si>
  <si>
    <t>Bình quân</t>
  </si>
  <si>
    <t>Loại phòng học</t>
  </si>
  <si>
    <t>Phòng học kiên cố</t>
  </si>
  <si>
    <t>Phòng học bán kiên cố</t>
  </si>
  <si>
    <t>Phòng học tạm</t>
  </si>
  <si>
    <t>VII</t>
  </si>
  <si>
    <t>VIII</t>
  </si>
  <si>
    <t>IX</t>
  </si>
  <si>
    <t>X</t>
  </si>
  <si>
    <r>
      <t>Số lượng(m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</si>
  <si>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XI</t>
  </si>
  <si>
    <t>Nhà vệ sinh</t>
  </si>
  <si>
    <t>Dùng cho giáo viên</t>
  </si>
  <si>
    <t>Dùng cho học sinh</t>
  </si>
  <si>
    <t>Chung</t>
  </si>
  <si>
    <t>Nam/Nữ</t>
  </si>
  <si>
    <t>Đạt chuẩn vệ sinh*</t>
  </si>
  <si>
    <t>Chưa đạt chuẩn vệ sinh*</t>
  </si>
  <si>
    <t>Có</t>
  </si>
  <si>
    <t>Không</t>
  </si>
  <si>
    <t>XII</t>
  </si>
  <si>
    <t>Nguồn nước sinh hoạt hợp vệ sinh</t>
  </si>
  <si>
    <t>XIII</t>
  </si>
  <si>
    <t>Nguồn điện (lưới, phát điện riêng)</t>
  </si>
  <si>
    <t>XIV</t>
  </si>
  <si>
    <t>Kết nối internet</t>
  </si>
  <si>
    <t>XV</t>
  </si>
  <si>
    <t>XVI</t>
  </si>
  <si>
    <t>Tường rào xây</t>
  </si>
  <si>
    <t>Tổng số</t>
  </si>
  <si>
    <t>Trình độ đào tạo</t>
  </si>
  <si>
    <t>Hạng chức danh nghề nghiệp</t>
  </si>
  <si>
    <t>Chuẩn nghề nghiệp</t>
  </si>
  <si>
    <t>TS</t>
  </si>
  <si>
    <t>ThS</t>
  </si>
  <si>
    <t>ĐH</t>
  </si>
  <si>
    <t>CĐ</t>
  </si>
  <si>
    <t>TC</t>
  </si>
  <si>
    <t>Dưới TC</t>
  </si>
  <si>
    <t>Hạng IV</t>
  </si>
  <si>
    <t>Hạng III</t>
  </si>
  <si>
    <t>Hạng II</t>
  </si>
  <si>
    <t>Xuất sắc</t>
  </si>
  <si>
    <t>Tổng số giáo viên, cán bộ quản lý và nhân viên</t>
  </si>
  <si>
    <t>Giáo viên</t>
  </si>
  <si>
    <t>Cán bộ quản lý</t>
  </si>
  <si>
    <t>Hiệu trưởng</t>
  </si>
  <si>
    <t>Phó hiệu trưởng</t>
  </si>
  <si>
    <t>Nhân viên</t>
  </si>
  <si>
    <t>Nhân viên văn thư</t>
  </si>
  <si>
    <t>Nhân viên kế toán</t>
  </si>
  <si>
    <t>Thủ quỹ</t>
  </si>
  <si>
    <t>Nhân viên y tế</t>
  </si>
  <si>
    <t>Nhân viên khác</t>
  </si>
  <si>
    <t>Biểu mẫu 05</t>
  </si>
  <si>
    <t>Chia theo khối lớp</t>
  </si>
  <si>
    <t>Điều kiện tuyển sinh</t>
  </si>
  <si>
    <t>Chương trình giáo dục mà cơ sở giáo dục thực hiện</t>
  </si>
  <si>
    <t>Yêu cầu về phối hợp giữa cơ sở giáo dục và gia đình. Yêu cầu về thái độ học tập của học sinh</t>
  </si>
  <si>
    <t>Các hoạt động hỗ trợ học tập, sinh hoạt của học sinh ở cơ sở giáo dục</t>
  </si>
  <si>
    <t>Kết quả năng lực, phẩm chất, học tập, sức khỏe của học sinh dự kiến đạt được</t>
  </si>
  <si>
    <t>Khả năng học tập tiếp tục của học sinh</t>
  </si>
  <si>
    <t>Lớp 1</t>
  </si>
  <si>
    <t>Lớp 2</t>
  </si>
  <si>
    <t>Lớp 3</t>
  </si>
  <si>
    <t>Lớp 4</t>
  </si>
  <si>
    <t>Lớp 5</t>
  </si>
  <si>
    <t>Tổng số học sinh</t>
  </si>
  <si>
    <t>Số học sinh học 2 buổi/ngày</t>
  </si>
  <si>
    <t>Tốt</t>
  </si>
  <si>
    <t>(tỷ lệ so với tổng số)</t>
  </si>
  <si>
    <t>Đạt</t>
  </si>
  <si>
    <t>Cần cố gắng</t>
  </si>
  <si>
    <t>Hoàn thành tốt</t>
  </si>
  <si>
    <t>Hoàn thành</t>
  </si>
  <si>
    <t>Chưa hoàn thành</t>
  </si>
  <si>
    <t>Biểu mẫu 06</t>
  </si>
  <si>
    <t>Biểu mẫu 07</t>
  </si>
  <si>
    <t>Số phòng học/số lớp</t>
  </si>
  <si>
    <r>
      <t>Số 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/học sinh</t>
    </r>
  </si>
  <si>
    <t>Phòng học nhờ, mượn</t>
  </si>
  <si>
    <t>Số điểm trường lẻ</t>
  </si>
  <si>
    <r>
      <t xml:space="preserve">Tổng diện tích đất </t>
    </r>
    <r>
      <rPr>
        <sz val="12"/>
        <color theme="1"/>
        <rFont val="Times New Roman"/>
        <family val="1"/>
      </rPr>
      <t>(m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</si>
  <si>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 xml:space="preserve">Diện tích sân chơi, bãi tập </t>
    </r>
    <r>
      <rPr>
        <sz val="12"/>
        <color theme="1"/>
        <rFont val="Times New Roman"/>
        <family val="1"/>
      </rPr>
      <t>(m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</si>
  <si>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Tổng diện tích các phòng</t>
  </si>
  <si>
    <r>
      <t>Diện tích phòng học (m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</si>
  <si>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>Diện tích thư viện (m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</si>
  <si>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>Diện tích phòng giáo dục thể chất hoặc nhà đa năng (m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</si>
  <si>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giáo dục nghệ thuật (m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</si>
  <si>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ngoại ngữ (m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</si>
  <si>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học tin học (m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</si>
  <si>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thiết bị giáo dục (m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</si>
  <si>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hỗ trợ giáo dục học sinh khuyết tật học hòa nhập (m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</si>
  <si>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truyền thống và hoạt động Đội (m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</si>
  <si>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 xml:space="preserve">Tổng số thiết bị dạy học tối thiểu </t>
    </r>
    <r>
      <rPr>
        <sz val="12"/>
        <color theme="1"/>
        <rFont val="Times New Roman"/>
        <family val="1"/>
      </rPr>
      <t>(Đơn vị tính: bộ)</t>
    </r>
  </si>
  <si>
    <t>Số bộ/lớp</t>
  </si>
  <si>
    <t>Tổng số thiết bị dạy học tối thiểu hiện có theo quy định</t>
  </si>
  <si>
    <t>Khối lớp 1</t>
  </si>
  <si>
    <t>Khối lớp 2</t>
  </si>
  <si>
    <t>Khối lớp 3</t>
  </si>
  <si>
    <t>Khối lớp 4</t>
  </si>
  <si>
    <t>Khối lớp 5</t>
  </si>
  <si>
    <t>Tổng số thiết bị dạy học tối thiểu còn thiếu so với quy định</t>
  </si>
  <si>
    <r>
      <t xml:space="preserve">Tổng số máy vi tính đang được sử dụng phục vụ học tập </t>
    </r>
    <r>
      <rPr>
        <sz val="12"/>
        <color theme="1"/>
        <rFont val="Times New Roman"/>
        <family val="1"/>
      </rPr>
      <t>(Đơn vị tính: bộ)</t>
    </r>
  </si>
  <si>
    <t>Số học sinh/bộ</t>
  </si>
  <si>
    <t>Tổng số thiết bị dùng chung khác</t>
  </si>
  <si>
    <t>Số thiết bị/lớp</t>
  </si>
  <si>
    <t>Ti vi</t>
  </si>
  <si>
    <t>Cát xét</t>
  </si>
  <si>
    <t>Đầu Video/đầu đĩa</t>
  </si>
  <si>
    <t>Máy chiếu OverHead/projector/vật thể</t>
  </si>
  <si>
    <t>Thiết bị khác...</t>
  </si>
  <si>
    <t>…..</t>
  </si>
  <si>
    <t>Nhà bếp</t>
  </si>
  <si>
    <t>Nhà ăn</t>
  </si>
  <si>
    <t>Số chỗ</t>
  </si>
  <si>
    <t>Diện tích bình quân/chỗ</t>
  </si>
  <si>
    <t>Phòng nghỉ cho học sinh bán trú</t>
  </si>
  <si>
    <t>Khu nội trú</t>
  </si>
  <si>
    <t>XVII</t>
  </si>
  <si>
    <t>XVIII</t>
  </si>
  <si>
    <t>Trang thông tin điện tử (website) của trường</t>
  </si>
  <si>
    <t>XIX</t>
  </si>
  <si>
    <r>
      <t>Số lượng phòng, tổng diện tích (m</t>
    </r>
    <r>
      <rPr>
        <vertAlign val="super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)</t>
    </r>
  </si>
  <si>
    <t>Biểu mẫu 08</t>
  </si>
  <si>
    <t>Trong đó số giáo viên chuyên biệt:</t>
  </si>
  <si>
    <t>Tiếng dân tộc</t>
  </si>
  <si>
    <t>Ngoại ngữ</t>
  </si>
  <si>
    <t>Tin học</t>
  </si>
  <si>
    <t>Âm nhạc</t>
  </si>
  <si>
    <t>Mỹ thuật</t>
  </si>
  <si>
    <t>Thể dục</t>
  </si>
  <si>
    <t>Nhân viên thư viện</t>
  </si>
  <si>
    <t>Nhân viên thiết bị, thí nghiệm</t>
  </si>
  <si>
    <t>Nhân viên công nghệ thông tin</t>
  </si>
  <si>
    <t>Nhân viên hỗ trợ giáo dục người khuyết tật</t>
  </si>
  <si>
    <t>Phối hợp thường xuyên với GĐ. Thái độ học tập của HS nghiêm túc</t>
  </si>
  <si>
    <t>Tổ chức tốt các hoạt động NGLL, TDTT, Trò chơi dân gian, sinh hoạt sao nhi đồng…</t>
  </si>
  <si>
    <t>Tổ chức tốt các hoạt động NGLL, TDTT, Trò chơi dân gian, sinh hoạt Đội, sao nhi đồng…</t>
  </si>
  <si>
    <t xml:space="preserve">Cuối năm Lên lớp </t>
  </si>
  <si>
    <t>1 bộ/ lớp</t>
  </si>
  <si>
    <t>x</t>
  </si>
  <si>
    <t>CT GDPT 2018</t>
  </si>
  <si>
    <t>Tổ chức tốt các hoạt động trải nghiệm, TDTT, Trò chơi dân gian, sinh hoạt sao nhi đồng…</t>
  </si>
  <si>
    <t>Yêu nước</t>
  </si>
  <si>
    <t>Nhân ái</t>
  </si>
  <si>
    <t>Chăm chỉ</t>
  </si>
  <si>
    <t>Trung thực</t>
  </si>
  <si>
    <t>Trách nhiệm</t>
  </si>
  <si>
    <t>Tự chủ và tự học</t>
  </si>
  <si>
    <t>Hợp tác</t>
  </si>
  <si>
    <t>1. Tiếng Việt</t>
  </si>
  <si>
    <t>293</t>
  </si>
  <si>
    <t>144</t>
  </si>
  <si>
    <t>149</t>
  </si>
  <si>
    <t>87</t>
  </si>
  <si>
    <t>48</t>
  </si>
  <si>
    <t>2</t>
  </si>
  <si>
    <t>63</t>
  </si>
  <si>
    <t>47</t>
  </si>
  <si>
    <t>1</t>
  </si>
  <si>
    <t>94</t>
  </si>
  <si>
    <t>86</t>
  </si>
  <si>
    <t>2. Toán</t>
  </si>
  <si>
    <t>61</t>
  </si>
  <si>
    <t>88</t>
  </si>
  <si>
    <t>42</t>
  </si>
  <si>
    <t>3</t>
  </si>
  <si>
    <t>3. Đạo đức</t>
  </si>
  <si>
    <t>148</t>
  </si>
  <si>
    <t>85</t>
  </si>
  <si>
    <t>60</t>
  </si>
  <si>
    <t>145</t>
  </si>
  <si>
    <t>81</t>
  </si>
  <si>
    <t>64</t>
  </si>
  <si>
    <t>56</t>
  </si>
  <si>
    <t>77</t>
  </si>
  <si>
    <t>72</t>
  </si>
  <si>
    <t>57</t>
  </si>
  <si>
    <t>71</t>
  </si>
  <si>
    <t>78</t>
  </si>
  <si>
    <t>58</t>
  </si>
  <si>
    <t>92</t>
  </si>
  <si>
    <t>139</t>
  </si>
  <si>
    <t>62</t>
  </si>
  <si>
    <t>82</t>
  </si>
  <si>
    <t>55</t>
  </si>
  <si>
    <t>80</t>
  </si>
  <si>
    <t>46</t>
  </si>
  <si>
    <t>54</t>
  </si>
  <si>
    <t>98</t>
  </si>
  <si>
    <t>95</t>
  </si>
  <si>
    <t>50</t>
  </si>
  <si>
    <t>Tự phục vụ tự quản</t>
  </si>
  <si>
    <t>146</t>
  </si>
  <si>
    <t>65</t>
  </si>
  <si>
    <t>147</t>
  </si>
  <si>
    <t>79</t>
  </si>
  <si>
    <t>68</t>
  </si>
  <si>
    <t>83</t>
  </si>
  <si>
    <t>66</t>
  </si>
  <si>
    <t>Tự học và giải quyết vấn đề</t>
  </si>
  <si>
    <t>75</t>
  </si>
  <si>
    <t>152</t>
  </si>
  <si>
    <t>74</t>
  </si>
  <si>
    <t>Chăm học chăm làm</t>
  </si>
  <si>
    <t>Tự tin trách nhiệm</t>
  </si>
  <si>
    <t>150</t>
  </si>
  <si>
    <t>143</t>
  </si>
  <si>
    <t>Trung thực kỷ luật</t>
  </si>
  <si>
    <t>Đoàn kết yêu thương</t>
  </si>
  <si>
    <t>67</t>
  </si>
  <si>
    <t>- Giấy khen cấp trường</t>
  </si>
  <si>
    <t>- Giấy khen cấp trên</t>
  </si>
  <si>
    <t>V. HSDT được trợ giảng</t>
  </si>
  <si>
    <t>VI. HS.K.Tật</t>
  </si>
  <si>
    <t xml:space="preserve">VIII. Chương trình lớp học	</t>
  </si>
  <si>
    <t xml:space="preserve">Hoàn thành	</t>
  </si>
  <si>
    <t>142</t>
  </si>
  <si>
    <t xml:space="preserve">Chưa hoàn thành	</t>
  </si>
  <si>
    <t xml:space="preserve"> Kết quả học tập</t>
  </si>
  <si>
    <t>4. Tự nhiên và Xã hội</t>
  </si>
  <si>
    <t>11. Ngoại ngữ</t>
  </si>
  <si>
    <t>Năng lực chung</t>
  </si>
  <si>
    <t>Giao tiếp và hợp tác</t>
  </si>
  <si>
    <t>Giải quyết vấn đề và sáng tạo</t>
  </si>
  <si>
    <t>Năng lực đặc thù</t>
  </si>
  <si>
    <t>Ngôn ngữ</t>
  </si>
  <si>
    <t>Tính toán</t>
  </si>
  <si>
    <t>Công nghệ</t>
  </si>
  <si>
    <t>Khoa học</t>
  </si>
  <si>
    <t>Thẩm mĩ</t>
  </si>
  <si>
    <t>Thể chất</t>
  </si>
  <si>
    <t>IV. Đánh giá KQGD</t>
  </si>
  <si>
    <t xml:space="preserve"> - Hoàn thành tốt	</t>
  </si>
  <si>
    <t xml:space="preserve"> - Hoàn thành	</t>
  </si>
  <si>
    <t xml:space="preserve"> - Chưa hoàn thành	</t>
  </si>
  <si>
    <t>5. Khoa học</t>
  </si>
  <si>
    <t>6. LS &amp;ĐL</t>
  </si>
  <si>
    <t>7. Âm nhạc</t>
  </si>
  <si>
    <t>8. Mĩ thuật</t>
  </si>
  <si>
    <t>9. Thủ công, Kĩ thuật</t>
  </si>
  <si>
    <t>10. Thể dục</t>
  </si>
  <si>
    <t>12. Tin học</t>
  </si>
  <si>
    <t>13. TH-CN (Công nghệ)</t>
  </si>
  <si>
    <t>14.  Hoạt động trải nghiệm</t>
  </si>
  <si>
    <t xml:space="preserve"> Khen thưởng</t>
  </si>
  <si>
    <t xml:space="preserve"> - Hoàn thành xuất sắc</t>
  </si>
  <si>
    <t>Công khai thông tin chất lượng giáo dục tiểu học thực tế, năm học 2022 - 2023</t>
  </si>
  <si>
    <t>Ghi chú</t>
  </si>
  <si>
    <t>TRƯỜNG TIỂU HỌC AN BÌNH A</t>
  </si>
  <si>
    <t>I. Năng lực cốt lõi</t>
  </si>
  <si>
    <t>II. Phẩm chất chủ yếu</t>
  </si>
  <si>
    <t>An Bình, ngày 25 tháng 05 năm 2023</t>
  </si>
  <si>
    <t>Cam kết chất lượng giáo dục của trường tiểu học, năm học 2023 - 2024</t>
  </si>
  <si>
    <t>Đạt trên 98%</t>
  </si>
  <si>
    <t>I. Năng lực</t>
  </si>
  <si>
    <t>II. Phẩm chất</t>
  </si>
  <si>
    <r>
      <t>Số 1,5 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/học sinh</t>
    </r>
  </si>
  <si>
    <t>26 phòng</t>
  </si>
  <si>
    <t>1,5 m2/học sinh</t>
  </si>
  <si>
    <t>8.493,5 m2</t>
  </si>
  <si>
    <t>6793 m2</t>
  </si>
  <si>
    <t>46,1</t>
  </si>
  <si>
    <t>67,3</t>
  </si>
  <si>
    <t>5 bộ</t>
  </si>
  <si>
    <t>26 phòng/23 lớp</t>
  </si>
  <si>
    <t xml:space="preserve">11,97 m2/học sinh </t>
  </si>
  <si>
    <t>9,6 m2/học sinh</t>
  </si>
  <si>
    <t>4 bộ</t>
  </si>
  <si>
    <t>766,9m2</t>
  </si>
  <si>
    <t>20 phòng / 922m2</t>
  </si>
  <si>
    <t>1,9 m2/HS</t>
  </si>
  <si>
    <t>Khá</t>
  </si>
  <si>
    <t>Trung bình</t>
  </si>
  <si>
    <t>Kém</t>
  </si>
  <si>
    <t>Công khai thông tin về đội ngũ nhà giáo, cán bộ quản lý và nhân viên của trường tiểu học, năm học 2023-2024</t>
  </si>
  <si>
    <t>Công khai thông tin cơ sở vật chất của trường tiểu học, năm học 2023 - 2024</t>
  </si>
  <si>
    <t>An Bình, ngày 25 tháng 5 năm 2022</t>
  </si>
  <si>
    <t>(Phần Năng lực, phẩm chất lớp 4,5)</t>
  </si>
  <si>
    <t>(Phần Năng lực, phẩm chất lớp 1,2,3)</t>
  </si>
  <si>
    <t>CT GDPT 2006</t>
  </si>
  <si>
    <t>Các em sinh năm 2017 trở về trước là 150 em và 7 HS ở lại Tiếp nhận khi chuyển đến</t>
  </si>
  <si>
    <t>Tổng HS lớp 1 lên lớp 2 là 141 (trong đó có 3 em KT) em và 2 em ở lại, số lớp 2 là 5 lớp.  Tiếp nhận khi chuyển đến</t>
  </si>
  <si>
    <t>Tổng HS lớp 2 lên lớp 3 là 134 em (trong đó có 1 em KT) và 2 em ở lại ; số lớp 3 là 4 lớp.  Tiếp nhận khi chuyển đến</t>
  </si>
  <si>
    <t>Tổng HS lớp 3 lên lớp 4 là 135 em (trong đó có 1 em KT), 3 em ở lại; số lớp 4 là 4 lớp.  Tiếp nhận khi chuyển đến</t>
  </si>
  <si>
    <t>Tổng HS lớp 4 lên lớp 5 là 145 em , số lớp 5 là 5 lớp.  Tiếp nhận khi chuyển đến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</si>
</sst>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i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i/>
      <vertAlign val="superscript"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vertAlign val="superscript"/>
      <sz val="10"/>
      <color theme="1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rgb="FFFF0000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6" fillId="4" borderId="3" xfId="0" applyNumberFormat="1" applyFont="1" applyFill="1" applyBorder="1" applyAlignment="1">
      <alignment vertical="center"/>
    </xf>
    <xf numFmtId="49" fontId="17" fillId="4" borderId="1" xfId="0" applyNumberFormat="1" applyFont="1" applyFill="1" applyBorder="1" applyAlignment="1">
      <alignment horizontal="right" wrapText="1"/>
    </xf>
    <xf numFmtId="1" fontId="11" fillId="4" borderId="1" xfId="0" applyNumberFormat="1" applyFont="1" applyFill="1" applyBorder="1" applyAlignment="1">
      <alignment horizontal="right" wrapText="1"/>
    </xf>
    <xf numFmtId="49" fontId="16" fillId="4" borderId="10" xfId="0" applyNumberFormat="1" applyFont="1" applyFill="1" applyBorder="1" applyAlignment="1">
      <alignment vertical="center"/>
    </xf>
    <xf numFmtId="1" fontId="17" fillId="4" borderId="1" xfId="0" applyNumberFormat="1" applyFont="1" applyFill="1" applyBorder="1" applyAlignment="1">
      <alignment horizontal="right" wrapText="1"/>
    </xf>
    <xf numFmtId="49" fontId="18" fillId="4" borderId="11" xfId="0" applyNumberFormat="1" applyFont="1" applyFill="1" applyBorder="1" applyAlignment="1">
      <alignment horizontal="left" vertical="center" indent="1"/>
    </xf>
    <xf numFmtId="49" fontId="11" fillId="4" borderId="1" xfId="0" applyNumberFormat="1" applyFont="1" applyFill="1" applyBorder="1" applyAlignment="1">
      <alignment horizontal="right" wrapText="1" indent="1"/>
    </xf>
    <xf numFmtId="1" fontId="11" fillId="4" borderId="1" xfId="0" applyNumberFormat="1" applyFont="1" applyFill="1" applyBorder="1" applyAlignment="1" applyProtection="1">
      <alignment horizontal="right" wrapText="1"/>
      <protection locked="0"/>
    </xf>
    <xf numFmtId="49" fontId="18" fillId="4" borderId="12" xfId="0" applyNumberFormat="1" applyFont="1" applyFill="1" applyBorder="1" applyAlignment="1">
      <alignment horizontal="left" vertical="center" indent="1"/>
    </xf>
    <xf numFmtId="49" fontId="18" fillId="4" borderId="13" xfId="0" applyNumberFormat="1" applyFont="1" applyFill="1" applyBorder="1" applyAlignment="1">
      <alignment horizontal="left" vertical="center" indent="1"/>
    </xf>
    <xf numFmtId="49" fontId="18" fillId="4" borderId="14" xfId="0" applyNumberFormat="1" applyFont="1" applyFill="1" applyBorder="1" applyAlignment="1">
      <alignment horizontal="left" vertical="center" indent="1"/>
    </xf>
    <xf numFmtId="49" fontId="18" fillId="4" borderId="15" xfId="0" applyNumberFormat="1" applyFont="1" applyFill="1" applyBorder="1" applyAlignment="1">
      <alignment horizontal="left" vertical="center" indent="1"/>
    </xf>
    <xf numFmtId="1" fontId="16" fillId="4" borderId="10" xfId="0" applyNumberFormat="1" applyFont="1" applyFill="1" applyBorder="1" applyAlignment="1">
      <alignment vertical="center"/>
    </xf>
    <xf numFmtId="49" fontId="16" fillId="4" borderId="3" xfId="0" applyNumberFormat="1" applyFont="1" applyFill="1" applyBorder="1" applyAlignment="1">
      <alignment horizontal="left" vertical="center"/>
    </xf>
    <xf numFmtId="49" fontId="11" fillId="4" borderId="1" xfId="0" applyNumberFormat="1" applyFont="1" applyFill="1" applyBorder="1" applyAlignment="1">
      <alignment horizontal="right" wrapText="1"/>
    </xf>
    <xf numFmtId="0" fontId="19" fillId="0" borderId="1" xfId="0" applyFont="1" applyBorder="1"/>
    <xf numFmtId="0" fontId="11" fillId="0" borderId="1" xfId="0" applyFont="1" applyBorder="1" applyAlignment="1">
      <alignment horizontal="right" wrapText="1"/>
    </xf>
    <xf numFmtId="0" fontId="18" fillId="0" borderId="7" xfId="0" applyFont="1" applyBorder="1"/>
    <xf numFmtId="0" fontId="18" fillId="0" borderId="6" xfId="0" applyFont="1" applyBorder="1"/>
    <xf numFmtId="49" fontId="18" fillId="4" borderId="11" xfId="0" applyNumberFormat="1" applyFont="1" applyFill="1" applyBorder="1" applyAlignment="1">
      <alignment horizontal="left" vertical="center"/>
    </xf>
    <xf numFmtId="49" fontId="18" fillId="4" borderId="13" xfId="0" applyNumberFormat="1" applyFont="1" applyFill="1" applyBorder="1" applyAlignment="1">
      <alignment horizontal="left" vertical="center"/>
    </xf>
    <xf numFmtId="49" fontId="18" fillId="4" borderId="14" xfId="0" applyNumberFormat="1" applyFont="1" applyFill="1" applyBorder="1" applyAlignment="1">
      <alignment horizontal="left" vertical="center"/>
    </xf>
    <xf numFmtId="49" fontId="18" fillId="4" borderId="16" xfId="0" applyNumberFormat="1" applyFont="1" applyFill="1" applyBorder="1" applyAlignment="1">
      <alignment horizontal="left" vertical="center"/>
    </xf>
    <xf numFmtId="1" fontId="16" fillId="4" borderId="8" xfId="0" applyNumberFormat="1" applyFont="1" applyFill="1" applyBorder="1" applyAlignment="1">
      <alignment vertical="center"/>
    </xf>
    <xf numFmtId="49" fontId="18" fillId="4" borderId="17" xfId="0" applyNumberFormat="1" applyFont="1" applyFill="1" applyBorder="1" applyAlignment="1">
      <alignment horizontal="left" vertical="center"/>
    </xf>
    <xf numFmtId="49" fontId="18" fillId="4" borderId="18" xfId="0" applyNumberFormat="1" applyFont="1" applyFill="1" applyBorder="1" applyAlignment="1">
      <alignment horizontal="left" vertical="center"/>
    </xf>
    <xf numFmtId="1" fontId="16" fillId="4" borderId="12" xfId="0" applyNumberFormat="1" applyFont="1" applyFill="1" applyBorder="1" applyAlignment="1">
      <alignment vertical="center"/>
    </xf>
    <xf numFmtId="49" fontId="18" fillId="4" borderId="19" xfId="0" applyNumberFormat="1" applyFont="1" applyFill="1" applyBorder="1" applyAlignment="1">
      <alignment horizontal="left" vertical="center"/>
    </xf>
    <xf numFmtId="49" fontId="21" fillId="4" borderId="10" xfId="0" applyNumberFormat="1" applyFont="1" applyFill="1" applyBorder="1" applyAlignment="1">
      <alignment vertical="center"/>
    </xf>
    <xf numFmtId="164" fontId="11" fillId="4" borderId="1" xfId="0" applyNumberFormat="1" applyFont="1" applyFill="1" applyBorder="1" applyAlignment="1">
      <alignment horizontal="right" wrapText="1"/>
    </xf>
    <xf numFmtId="164" fontId="11" fillId="4" borderId="1" xfId="0" applyNumberFormat="1" applyFont="1" applyFill="1" applyBorder="1" applyAlignment="1" applyProtection="1">
      <alignment horizontal="right" wrapText="1"/>
      <protection locked="0"/>
    </xf>
    <xf numFmtId="164" fontId="17" fillId="4" borderId="1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22" fillId="4" borderId="1" xfId="0" applyNumberFormat="1" applyFont="1" applyFill="1" applyBorder="1" applyAlignment="1">
      <alignment horizontal="center" wrapText="1"/>
    </xf>
    <xf numFmtId="1" fontId="22" fillId="4" borderId="1" xfId="0" applyNumberFormat="1" applyFont="1" applyFill="1" applyBorder="1" applyAlignment="1">
      <alignment horizontal="center" wrapText="1"/>
    </xf>
    <xf numFmtId="49" fontId="17" fillId="4" borderId="1" xfId="0" applyNumberFormat="1" applyFont="1" applyFill="1" applyBorder="1" applyAlignment="1">
      <alignment horizontal="center" wrapText="1"/>
    </xf>
    <xf numFmtId="164" fontId="11" fillId="4" borderId="1" xfId="0" applyNumberFormat="1" applyFont="1" applyFill="1" applyBorder="1" applyAlignment="1">
      <alignment horizontal="center" wrapText="1"/>
    </xf>
    <xf numFmtId="1" fontId="11" fillId="4" borderId="1" xfId="0" applyNumberFormat="1" applyFont="1" applyFill="1" applyBorder="1" applyAlignment="1">
      <alignment horizontal="center" wrapText="1"/>
    </xf>
    <xf numFmtId="164" fontId="11" fillId="4" borderId="1" xfId="0" applyNumberFormat="1" applyFont="1" applyFill="1" applyBorder="1" applyAlignment="1" applyProtection="1">
      <alignment horizontal="center" wrapText="1"/>
      <protection locked="0"/>
    </xf>
    <xf numFmtId="1" fontId="11" fillId="4" borderId="1" xfId="0" applyNumberFormat="1" applyFont="1" applyFill="1" applyBorder="1" applyAlignment="1" applyProtection="1">
      <alignment horizontal="center" wrapText="1"/>
      <protection locked="0"/>
    </xf>
    <xf numFmtId="1" fontId="11" fillId="5" borderId="1" xfId="0" applyNumberFormat="1" applyFont="1" applyFill="1" applyBorder="1" applyAlignment="1" applyProtection="1">
      <alignment horizontal="center" wrapText="1"/>
      <protection locked="0"/>
    </xf>
    <xf numFmtId="1" fontId="17" fillId="5" borderId="1" xfId="0" applyNumberFormat="1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1" fontId="17" fillId="4" borderId="1" xfId="0" applyNumberFormat="1" applyFont="1" applyFill="1" applyBorder="1" applyAlignment="1">
      <alignment horizontal="center" wrapText="1"/>
    </xf>
    <xf numFmtId="1" fontId="11" fillId="5" borderId="1" xfId="0" applyNumberFormat="1" applyFont="1" applyFill="1" applyBorder="1" applyAlignment="1">
      <alignment horizontal="center" wrapText="1"/>
    </xf>
    <xf numFmtId="1" fontId="11" fillId="4" borderId="1" xfId="0" applyNumberFormat="1" applyFont="1" applyFill="1" applyBorder="1" applyAlignment="1">
      <alignment horizontal="right" wrapText="1" indent="1"/>
    </xf>
    <xf numFmtId="49" fontId="22" fillId="4" borderId="1" xfId="0" applyNumberFormat="1" applyFont="1" applyFill="1" applyBorder="1" applyAlignment="1">
      <alignment horizontal="right" wrapText="1"/>
    </xf>
    <xf numFmtId="0" fontId="9" fillId="0" borderId="1" xfId="0" applyFont="1" applyBorder="1"/>
    <xf numFmtId="49" fontId="18" fillId="4" borderId="19" xfId="0" applyNumberFormat="1" applyFont="1" applyFill="1" applyBorder="1" applyAlignment="1">
      <alignment horizontal="left" vertical="center" indent="1"/>
    </xf>
    <xf numFmtId="0" fontId="1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0" fillId="0" borderId="20" xfId="0" applyBorder="1"/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818030</xdr:colOff>
      <xdr:row>2</xdr:row>
      <xdr:rowOff>56029</xdr:rowOff>
    </xdr:from>
    <xdr:to>
      <xdr:col>1</xdr:col>
      <xdr:colOff>1703294</xdr:colOff>
      <xdr:row>2</xdr:row>
      <xdr:rowOff>57617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66265" y="481853"/>
          <a:ext cx="885264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2</xdr:row>
      <xdr:rowOff>28575</xdr:rowOff>
    </xdr:from>
    <xdr:to>
      <xdr:col>1</xdr:col>
      <xdr:colOff>828675</xdr:colOff>
      <xdr:row>2</xdr:row>
      <xdr:rowOff>30163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533400" y="447675"/>
          <a:ext cx="9048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2</xdr:row>
      <xdr:rowOff>76200</xdr:rowOff>
    </xdr:from>
    <xdr:to>
      <xdr:col>0</xdr:col>
      <xdr:colOff>1676400</xdr:colOff>
      <xdr:row>2</xdr:row>
      <xdr:rowOff>76200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066800" y="495300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2</xdr:row>
      <xdr:rowOff>76200</xdr:rowOff>
    </xdr:from>
    <xdr:to>
      <xdr:col>0</xdr:col>
      <xdr:colOff>1676400</xdr:colOff>
      <xdr:row>2</xdr:row>
      <xdr:rowOff>76200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066800" y="495300"/>
          <a:ext cx="609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2</xdr:row>
      <xdr:rowOff>28575</xdr:rowOff>
    </xdr:from>
    <xdr:to>
      <xdr:col>1</xdr:col>
      <xdr:colOff>1571625</xdr:colOff>
      <xdr:row>2</xdr:row>
      <xdr:rowOff>28575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266825" y="447675"/>
          <a:ext cx="7524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zoomScale="85" zoomScaleNormal="85" workbookViewId="0">
      <selection activeCell="D29" sqref="D29"/>
    </sheetView>
  </sheetViews>
  <sheetFormatPr defaultRowHeight="15.75" x14ac:dyDescent="0.25"/>
  <cols>
    <col min="1" max="1" width="6.7109375" customWidth="1"/>
    <col min="2" max="2" width="48" customWidth="1"/>
    <col min="3" max="3" width="22" customWidth="1"/>
    <col min="4" max="7" width="22" style="14" customWidth="1"/>
    <col min="8" max="8" width="3.28515625" style="14" customWidth="1"/>
    <col min="9" max="9" width="4.85546875" style="14" customWidth="1"/>
    <col min="10" max="12" width="5" customWidth="1"/>
    <col min="13" max="16" width="4.5703125" customWidth="1"/>
  </cols>
  <sheetData>
    <row r="1" spans="1:16" s="6" customFormat="1" ht="16.5" x14ac:dyDescent="0.25">
      <c r="A1" s="91" t="s">
        <v>7</v>
      </c>
      <c r="B1" s="91"/>
      <c r="D1" s="2"/>
      <c r="E1" s="2"/>
      <c r="F1" s="7" t="s">
        <v>67</v>
      </c>
      <c r="H1" s="2"/>
      <c r="I1" s="2"/>
    </row>
    <row r="2" spans="1:16" s="6" customFormat="1" ht="16.5" x14ac:dyDescent="0.25">
      <c r="A2" s="92" t="s">
        <v>263</v>
      </c>
      <c r="B2" s="92"/>
      <c r="D2" s="2"/>
      <c r="E2" s="2"/>
      <c r="F2" s="2"/>
      <c r="G2" s="2"/>
      <c r="H2" s="2"/>
      <c r="I2" s="2"/>
    </row>
    <row r="3" spans="1:16" s="6" customFormat="1" ht="16.5" x14ac:dyDescent="0.25">
      <c r="D3" s="2"/>
      <c r="E3" s="2"/>
      <c r="F3" s="2"/>
      <c r="G3" s="2"/>
      <c r="H3" s="2"/>
      <c r="I3" s="2"/>
    </row>
    <row r="4" spans="1:16" x14ac:dyDescent="0.25">
      <c r="A4" s="92" t="s">
        <v>0</v>
      </c>
      <c r="B4" s="92"/>
      <c r="C4" s="92"/>
      <c r="D4" s="92"/>
      <c r="E4" s="92"/>
      <c r="F4" s="92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12" customFormat="1" ht="15.75" customHeight="1" x14ac:dyDescent="0.25">
      <c r="A5" s="94" t="s">
        <v>267</v>
      </c>
      <c r="B5" s="94"/>
      <c r="C5" s="94"/>
      <c r="D5" s="94"/>
      <c r="E5" s="94"/>
      <c r="F5" s="94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s="12" customForma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s="12" customFormat="1" ht="15.75" customHeight="1" x14ac:dyDescent="0.25">
      <c r="A7" s="93" t="s">
        <v>1</v>
      </c>
      <c r="B7" s="93" t="s">
        <v>2</v>
      </c>
      <c r="C7" s="93" t="s">
        <v>68</v>
      </c>
      <c r="D7" s="93"/>
      <c r="E7" s="93"/>
      <c r="F7" s="93"/>
      <c r="G7" s="93"/>
      <c r="H7" s="15"/>
      <c r="I7" s="15"/>
      <c r="J7" s="15"/>
      <c r="K7" s="15"/>
      <c r="L7" s="15"/>
      <c r="M7" s="15"/>
      <c r="N7" s="15"/>
      <c r="O7" s="15"/>
      <c r="P7" s="15"/>
    </row>
    <row r="8" spans="1:16" s="12" customFormat="1" ht="16.5" x14ac:dyDescent="0.25">
      <c r="A8" s="93"/>
      <c r="B8" s="93"/>
      <c r="C8" s="23" t="s">
        <v>75</v>
      </c>
      <c r="D8" s="24" t="s">
        <v>76</v>
      </c>
      <c r="E8" s="24" t="s">
        <v>77</v>
      </c>
      <c r="F8" s="24" t="s">
        <v>78</v>
      </c>
      <c r="G8" s="24" t="s">
        <v>79</v>
      </c>
      <c r="H8" s="15"/>
      <c r="I8" s="15"/>
      <c r="J8" s="15"/>
      <c r="K8" s="15"/>
      <c r="L8" s="15"/>
      <c r="M8" s="15"/>
      <c r="N8" s="15"/>
      <c r="O8" s="15"/>
      <c r="P8" s="15"/>
    </row>
    <row r="9" spans="1:16" s="12" customFormat="1" ht="117.75" customHeight="1" x14ac:dyDescent="0.25">
      <c r="A9" s="4" t="s">
        <v>3</v>
      </c>
      <c r="B9" s="5" t="s">
        <v>69</v>
      </c>
      <c r="C9" s="19" t="s">
        <v>295</v>
      </c>
      <c r="D9" s="20" t="s">
        <v>296</v>
      </c>
      <c r="E9" s="20" t="s">
        <v>297</v>
      </c>
      <c r="F9" s="20" t="s">
        <v>298</v>
      </c>
      <c r="G9" s="20" t="s">
        <v>299</v>
      </c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37.5" customHeight="1" x14ac:dyDescent="0.25">
      <c r="A10" s="4" t="s">
        <v>4</v>
      </c>
      <c r="B10" s="5" t="s">
        <v>70</v>
      </c>
      <c r="C10" s="21" t="s">
        <v>155</v>
      </c>
      <c r="D10" s="21" t="s">
        <v>155</v>
      </c>
      <c r="E10" s="21" t="s">
        <v>155</v>
      </c>
      <c r="F10" s="21" t="s">
        <v>155</v>
      </c>
      <c r="G10" s="21" t="s">
        <v>294</v>
      </c>
      <c r="H10" s="15"/>
      <c r="I10" s="15"/>
      <c r="J10" s="15"/>
      <c r="K10" s="15"/>
      <c r="L10" s="15"/>
      <c r="M10" s="15"/>
      <c r="N10" s="15"/>
      <c r="O10" s="15"/>
      <c r="P10" s="15"/>
    </row>
    <row r="11" spans="1:16" s="12" customFormat="1" ht="80.25" customHeight="1" x14ac:dyDescent="0.25">
      <c r="A11" s="4" t="s">
        <v>5</v>
      </c>
      <c r="B11" s="5" t="s">
        <v>71</v>
      </c>
      <c r="C11" s="21" t="s">
        <v>149</v>
      </c>
      <c r="D11" s="22" t="s">
        <v>149</v>
      </c>
      <c r="E11" s="22" t="s">
        <v>149</v>
      </c>
      <c r="F11" s="22" t="s">
        <v>149</v>
      </c>
      <c r="G11" s="22" t="s">
        <v>149</v>
      </c>
      <c r="H11" s="15"/>
      <c r="I11" s="15"/>
      <c r="J11" s="15"/>
      <c r="K11" s="15"/>
      <c r="L11" s="15"/>
      <c r="M11" s="15"/>
      <c r="N11" s="15"/>
      <c r="O11" s="15"/>
      <c r="P11" s="15"/>
    </row>
    <row r="12" spans="1:16" s="12" customFormat="1" ht="91.5" customHeight="1" x14ac:dyDescent="0.25">
      <c r="A12" s="4" t="s">
        <v>6</v>
      </c>
      <c r="B12" s="5" t="s">
        <v>72</v>
      </c>
      <c r="C12" s="21" t="s">
        <v>156</v>
      </c>
      <c r="D12" s="22" t="s">
        <v>150</v>
      </c>
      <c r="E12" s="22" t="s">
        <v>151</v>
      </c>
      <c r="F12" s="22" t="s">
        <v>151</v>
      </c>
      <c r="G12" s="22" t="s">
        <v>151</v>
      </c>
      <c r="H12" s="15"/>
      <c r="I12" s="15"/>
      <c r="J12" s="15"/>
      <c r="K12" s="15"/>
      <c r="L12" s="15"/>
      <c r="M12" s="15"/>
      <c r="N12" s="15"/>
      <c r="O12" s="15"/>
      <c r="P12" s="15"/>
    </row>
    <row r="13" spans="1:16" s="12" customFormat="1" ht="31.5" x14ac:dyDescent="0.25">
      <c r="A13" s="4" t="s">
        <v>10</v>
      </c>
      <c r="B13" s="5" t="s">
        <v>73</v>
      </c>
      <c r="C13" s="21" t="s">
        <v>268</v>
      </c>
      <c r="D13" s="21" t="s">
        <v>268</v>
      </c>
      <c r="E13" s="21" t="s">
        <v>268</v>
      </c>
      <c r="F13" s="21" t="s">
        <v>268</v>
      </c>
      <c r="G13" s="21" t="s">
        <v>268</v>
      </c>
      <c r="H13" s="15"/>
      <c r="I13" s="15"/>
      <c r="J13" s="15"/>
      <c r="K13" s="15"/>
      <c r="L13" s="15"/>
      <c r="M13" s="15"/>
      <c r="N13" s="15"/>
      <c r="O13" s="15"/>
      <c r="P13" s="15"/>
    </row>
    <row r="14" spans="1:16" s="12" customFormat="1" ht="25.5" customHeight="1" x14ac:dyDescent="0.25">
      <c r="A14" s="4" t="s">
        <v>11</v>
      </c>
      <c r="B14" s="5" t="s">
        <v>74</v>
      </c>
      <c r="C14" s="21" t="s">
        <v>152</v>
      </c>
      <c r="D14" s="22" t="s">
        <v>152</v>
      </c>
      <c r="E14" s="22" t="s">
        <v>152</v>
      </c>
      <c r="F14" s="22" t="s">
        <v>152</v>
      </c>
      <c r="G14" s="22" t="s">
        <v>152</v>
      </c>
      <c r="H14" s="15"/>
      <c r="I14" s="15"/>
      <c r="J14" s="15"/>
      <c r="K14" s="15"/>
      <c r="L14" s="15"/>
      <c r="M14" s="15"/>
      <c r="N14" s="15"/>
      <c r="O14" s="15"/>
      <c r="P14" s="15"/>
    </row>
    <row r="15" spans="1:16" s="12" customForma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12" customFormat="1" x14ac:dyDescent="0.25">
      <c r="A16" s="15"/>
      <c r="B16" s="15"/>
      <c r="C16" s="15"/>
      <c r="D16" s="28"/>
      <c r="E16" s="8"/>
      <c r="F16" s="27" t="s">
        <v>266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s="12" customFormat="1" x14ac:dyDescent="0.25">
      <c r="A17" s="15"/>
      <c r="B17" s="15"/>
      <c r="C17" s="15"/>
      <c r="D17" s="15"/>
      <c r="E17" s="15"/>
      <c r="F17" s="11" t="s">
        <v>8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s="12" customFormat="1" x14ac:dyDescent="0.25">
      <c r="A18" s="15"/>
      <c r="B18" s="15"/>
      <c r="C18" s="15"/>
      <c r="D18" s="15"/>
      <c r="E18" s="15"/>
      <c r="F18" s="8" t="s">
        <v>9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s="12" customForma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s="12" customForma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s="12" customFormat="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s="12" customForma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x14ac:dyDescent="0.25">
      <c r="A23" s="11"/>
      <c r="B23" s="11"/>
      <c r="C23" s="11"/>
      <c r="D23" s="11"/>
      <c r="E23" s="11"/>
      <c r="F23" s="11"/>
      <c r="G23" s="11"/>
      <c r="H23" s="11"/>
      <c r="I23" s="11"/>
    </row>
    <row r="24" spans="1:16" x14ac:dyDescent="0.25">
      <c r="A24" s="11"/>
      <c r="B24" s="11"/>
      <c r="C24" s="11"/>
      <c r="D24" s="11"/>
      <c r="E24" s="11"/>
      <c r="F24" s="11"/>
      <c r="G24" s="11"/>
      <c r="H24" s="11"/>
      <c r="I24" s="11"/>
    </row>
    <row r="25" spans="1:16" x14ac:dyDescent="0.25">
      <c r="A25" s="11"/>
      <c r="B25" s="11"/>
      <c r="C25" s="11"/>
      <c r="D25" s="11"/>
      <c r="E25" s="11"/>
      <c r="F25" s="11"/>
      <c r="G25" s="11"/>
      <c r="H25" s="11"/>
      <c r="I25" s="11"/>
    </row>
    <row r="26" spans="1:16" x14ac:dyDescent="0.25">
      <c r="A26" s="11"/>
      <c r="B26" s="11"/>
      <c r="C26" s="11"/>
      <c r="D26" s="11"/>
      <c r="E26" s="11"/>
      <c r="F26" s="11"/>
      <c r="G26" s="11"/>
      <c r="H26" s="11"/>
      <c r="I26" s="11"/>
    </row>
    <row r="27" spans="1:16" x14ac:dyDescent="0.25">
      <c r="A27" s="11"/>
      <c r="B27" s="11"/>
      <c r="C27" s="11"/>
      <c r="D27" s="11"/>
      <c r="E27" s="11"/>
      <c r="F27" s="11"/>
      <c r="G27" s="11"/>
      <c r="H27" s="11"/>
      <c r="I27" s="11"/>
    </row>
    <row r="28" spans="1:16" x14ac:dyDescent="0.25">
      <c r="A28" s="11"/>
      <c r="B28" s="11"/>
      <c r="C28" s="11"/>
      <c r="D28" s="11"/>
      <c r="E28" s="11"/>
      <c r="F28" s="11"/>
      <c r="G28" s="11"/>
      <c r="H28" s="11"/>
      <c r="I28" s="11"/>
    </row>
    <row r="29" spans="1:16" x14ac:dyDescent="0.25">
      <c r="A29" s="11"/>
      <c r="B29" s="11"/>
      <c r="C29" s="11"/>
      <c r="D29" s="11"/>
      <c r="E29" s="11"/>
      <c r="F29" s="11"/>
      <c r="G29" s="11"/>
      <c r="H29" s="11"/>
      <c r="I29" s="11"/>
    </row>
    <row r="30" spans="1:16" x14ac:dyDescent="0.25">
      <c r="A30" s="11"/>
      <c r="B30" s="11"/>
      <c r="C30" s="11"/>
      <c r="D30" s="11"/>
      <c r="E30" s="11"/>
      <c r="F30" s="11"/>
      <c r="G30" s="11"/>
      <c r="H30" s="11"/>
      <c r="I30" s="11"/>
    </row>
    <row r="31" spans="1:16" x14ac:dyDescent="0.25">
      <c r="A31" s="11"/>
      <c r="B31" s="11"/>
      <c r="C31" s="11"/>
      <c r="D31" s="11"/>
      <c r="E31" s="11"/>
      <c r="F31" s="11"/>
      <c r="G31" s="11"/>
      <c r="H31" s="11"/>
      <c r="I31" s="11"/>
    </row>
    <row r="32" spans="1:16" x14ac:dyDescent="0.25">
      <c r="A32" s="11"/>
      <c r="B32" s="11"/>
      <c r="C32" s="11"/>
      <c r="D32" s="11"/>
      <c r="E32" s="11"/>
      <c r="F32" s="11"/>
      <c r="G32" s="11"/>
      <c r="H32" s="11"/>
      <c r="I32" s="11"/>
    </row>
    <row r="33" spans="1:9" x14ac:dyDescent="0.25">
      <c r="A33" s="11"/>
      <c r="B33" s="11"/>
      <c r="C33" s="11"/>
      <c r="D33" s="11"/>
      <c r="E33" s="11"/>
      <c r="F33" s="11"/>
      <c r="G33" s="11"/>
      <c r="H33" s="11"/>
      <c r="I33" s="11"/>
    </row>
    <row r="34" spans="1:9" x14ac:dyDescent="0.25">
      <c r="A34" s="11"/>
      <c r="B34" s="11"/>
      <c r="C34" s="11"/>
      <c r="D34" s="11"/>
      <c r="E34" s="11"/>
      <c r="F34" s="11"/>
      <c r="G34" s="11"/>
      <c r="H34" s="11"/>
      <c r="I34" s="11"/>
    </row>
    <row r="35" spans="1:9" x14ac:dyDescent="0.25">
      <c r="A35" s="11"/>
      <c r="B35" s="11"/>
      <c r="C35" s="11"/>
      <c r="D35" s="11"/>
      <c r="E35" s="11"/>
      <c r="F35" s="11"/>
      <c r="G35" s="11"/>
      <c r="H35" s="11"/>
      <c r="I35" s="11"/>
    </row>
    <row r="36" spans="1:9" x14ac:dyDescent="0.25">
      <c r="A36" s="11"/>
      <c r="B36" s="11"/>
      <c r="C36" s="11"/>
      <c r="D36" s="11"/>
      <c r="E36" s="11"/>
      <c r="F36" s="11"/>
      <c r="G36" s="11"/>
      <c r="H36" s="11"/>
      <c r="I36" s="11"/>
    </row>
    <row r="37" spans="1:9" x14ac:dyDescent="0.25">
      <c r="A37" s="11"/>
      <c r="B37" s="11"/>
      <c r="C37" s="11"/>
      <c r="D37" s="11"/>
      <c r="E37" s="11"/>
      <c r="F37" s="11"/>
      <c r="G37" s="11"/>
      <c r="H37" s="11"/>
      <c r="I37" s="11"/>
    </row>
    <row r="38" spans="1:9" x14ac:dyDescent="0.25">
      <c r="A38" s="11"/>
      <c r="B38" s="11"/>
      <c r="C38" s="11"/>
      <c r="D38" s="11"/>
      <c r="E38" s="11"/>
      <c r="F38" s="11"/>
      <c r="G38" s="11"/>
      <c r="H38" s="11"/>
      <c r="I38" s="11"/>
    </row>
    <row r="39" spans="1:9" x14ac:dyDescent="0.25">
      <c r="A39" s="11"/>
      <c r="B39" s="11"/>
      <c r="C39" s="11"/>
      <c r="D39" s="11"/>
      <c r="E39" s="11"/>
      <c r="F39" s="11"/>
      <c r="G39" s="11"/>
      <c r="H39" s="11"/>
      <c r="I39" s="11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1"/>
    </row>
    <row r="41" spans="1:9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9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9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7" spans="1:9" x14ac:dyDescent="0.25">
      <c r="E47" s="8"/>
    </row>
    <row r="48" spans="1:9" x14ac:dyDescent="0.25">
      <c r="E48" s="8"/>
    </row>
    <row r="49" spans="1:16" s="14" customFormat="1" x14ac:dyDescent="0.25">
      <c r="A49"/>
      <c r="B49"/>
      <c r="C49"/>
      <c r="E49" s="8"/>
      <c r="J49"/>
      <c r="K49"/>
      <c r="L49"/>
      <c r="M49"/>
      <c r="N49"/>
      <c r="O49"/>
      <c r="P49"/>
    </row>
  </sheetData>
  <mergeCells count="7">
    <mergeCell ref="A1:B1"/>
    <mergeCell ref="A2:B2"/>
    <mergeCell ref="A7:A8"/>
    <mergeCell ref="B7:B8"/>
    <mergeCell ref="A5:F5"/>
    <mergeCell ref="A4:F4"/>
    <mergeCell ref="C7:G7"/>
  </mergeCells>
  <pageMargins left="0.45" right="0" top="0.34" bottom="0" header="0.3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7"/>
  <sheetViews>
    <sheetView workbookViewId="0">
      <selection activeCell="A7" sqref="A7:H8"/>
    </sheetView>
  </sheetViews>
  <sheetFormatPr defaultRowHeight="15" x14ac:dyDescent="0.25"/>
  <cols>
    <col min="2" max="2" width="27.85546875" customWidth="1"/>
    <col min="3" max="3" width="15.28515625" customWidth="1"/>
    <col min="4" max="8" width="8.5703125" customWidth="1"/>
    <col min="9" max="9" width="4.5703125" customWidth="1"/>
  </cols>
  <sheetData>
    <row r="1" spans="1:9" s="6" customFormat="1" ht="16.5" x14ac:dyDescent="0.25">
      <c r="A1" s="91" t="s">
        <v>7</v>
      </c>
      <c r="B1" s="91"/>
      <c r="H1" s="7" t="s">
        <v>89</v>
      </c>
    </row>
    <row r="2" spans="1:9" s="6" customFormat="1" ht="16.5" x14ac:dyDescent="0.25">
      <c r="A2" s="92" t="s">
        <v>263</v>
      </c>
      <c r="B2" s="92"/>
    </row>
    <row r="3" spans="1:9" s="6" customFormat="1" ht="16.5" x14ac:dyDescent="0.25"/>
    <row r="4" spans="1:9" ht="15.75" x14ac:dyDescent="0.25">
      <c r="B4" s="92" t="s">
        <v>0</v>
      </c>
      <c r="C4" s="92"/>
      <c r="D4" s="92"/>
      <c r="E4" s="92"/>
      <c r="F4" s="92"/>
      <c r="G4" s="92"/>
      <c r="H4" s="92"/>
      <c r="I4" s="1"/>
    </row>
    <row r="5" spans="1:9" s="12" customFormat="1" ht="15.75" customHeight="1" x14ac:dyDescent="0.25">
      <c r="B5" s="94" t="s">
        <v>261</v>
      </c>
      <c r="C5" s="94"/>
      <c r="D5" s="94"/>
      <c r="E5" s="94"/>
      <c r="F5" s="94"/>
      <c r="G5" s="94"/>
      <c r="H5" s="94"/>
      <c r="I5" s="16"/>
    </row>
    <row r="6" spans="1:9" ht="15.75" customHeight="1" x14ac:dyDescent="0.25"/>
    <row r="7" spans="1:9" ht="15.75" customHeight="1" x14ac:dyDescent="0.25">
      <c r="A7" s="93" t="s">
        <v>1</v>
      </c>
      <c r="B7" s="95" t="s">
        <v>2</v>
      </c>
      <c r="C7" s="95" t="s">
        <v>42</v>
      </c>
      <c r="D7" s="95" t="s">
        <v>68</v>
      </c>
      <c r="E7" s="95"/>
      <c r="F7" s="95"/>
      <c r="G7" s="95"/>
      <c r="H7" s="95"/>
    </row>
    <row r="8" spans="1:9" ht="15.75" x14ac:dyDescent="0.25">
      <c r="A8" s="93"/>
      <c r="B8" s="95"/>
      <c r="C8" s="95"/>
      <c r="D8" s="4" t="s">
        <v>75</v>
      </c>
      <c r="E8" s="4" t="s">
        <v>76</v>
      </c>
      <c r="F8" s="4" t="s">
        <v>77</v>
      </c>
      <c r="G8" s="4" t="s">
        <v>78</v>
      </c>
      <c r="H8" s="4" t="s">
        <v>79</v>
      </c>
    </row>
    <row r="9" spans="1:9" ht="15.75" x14ac:dyDescent="0.25">
      <c r="A9" s="3" t="s">
        <v>3</v>
      </c>
      <c r="B9" s="9" t="s">
        <v>80</v>
      </c>
      <c r="C9" s="18">
        <f>D9+E9+F9+G9+H9</f>
        <v>709</v>
      </c>
      <c r="D9" s="68">
        <v>145</v>
      </c>
      <c r="E9" s="68">
        <v>135</v>
      </c>
      <c r="F9" s="68">
        <v>136</v>
      </c>
      <c r="G9" s="69" t="s">
        <v>166</v>
      </c>
      <c r="H9" s="69" t="s">
        <v>167</v>
      </c>
    </row>
    <row r="10" spans="1:9" ht="15.75" x14ac:dyDescent="0.25">
      <c r="A10" s="3" t="s">
        <v>4</v>
      </c>
      <c r="B10" s="9" t="s">
        <v>81</v>
      </c>
      <c r="C10" s="18">
        <f t="shared" ref="C10:C73" si="0">D10+E10+F10+G10+H10</f>
        <v>709</v>
      </c>
      <c r="D10" s="68">
        <v>145</v>
      </c>
      <c r="E10" s="68">
        <v>135</v>
      </c>
      <c r="F10" s="68">
        <v>136</v>
      </c>
      <c r="G10" s="69" t="s">
        <v>166</v>
      </c>
      <c r="H10" s="69" t="s">
        <v>167</v>
      </c>
    </row>
    <row r="11" spans="1:9" ht="15.75" x14ac:dyDescent="0.25">
      <c r="A11" s="87" t="s">
        <v>5</v>
      </c>
      <c r="B11" s="32" t="s">
        <v>233</v>
      </c>
      <c r="C11" s="18"/>
      <c r="D11" s="70"/>
      <c r="E11" s="70"/>
      <c r="F11" s="70"/>
      <c r="G11" s="70"/>
      <c r="H11" s="70"/>
    </row>
    <row r="12" spans="1:9" ht="15.75" x14ac:dyDescent="0.25">
      <c r="A12" s="88"/>
      <c r="B12" s="35" t="s">
        <v>164</v>
      </c>
      <c r="C12" s="18">
        <f t="shared" si="0"/>
        <v>709</v>
      </c>
      <c r="D12" s="71">
        <v>145</v>
      </c>
      <c r="E12" s="71">
        <v>135</v>
      </c>
      <c r="F12" s="71">
        <v>136</v>
      </c>
      <c r="G12" s="72" t="s">
        <v>166</v>
      </c>
      <c r="H12" s="72" t="s">
        <v>167</v>
      </c>
    </row>
    <row r="13" spans="1:9" ht="15.75" x14ac:dyDescent="0.25">
      <c r="A13" s="88"/>
      <c r="B13" s="37" t="s">
        <v>86</v>
      </c>
      <c r="C13" s="18">
        <f t="shared" si="0"/>
        <v>290</v>
      </c>
      <c r="D13" s="73">
        <v>73</v>
      </c>
      <c r="E13" s="73">
        <v>64</v>
      </c>
      <c r="F13" s="73">
        <v>42</v>
      </c>
      <c r="G13" s="74" t="s">
        <v>169</v>
      </c>
      <c r="H13" s="74" t="s">
        <v>171</v>
      </c>
    </row>
    <row r="14" spans="1:9" ht="15.75" x14ac:dyDescent="0.25">
      <c r="A14" s="88"/>
      <c r="B14" s="64" t="s">
        <v>83</v>
      </c>
      <c r="C14" s="65">
        <f>(C13/C12)*100</f>
        <v>40.90267983074753</v>
      </c>
      <c r="D14" s="65">
        <f t="shared" ref="D14:H14" si="1">(D13/D12)*100</f>
        <v>50.344827586206897</v>
      </c>
      <c r="E14" s="65">
        <f t="shared" si="1"/>
        <v>47.407407407407412</v>
      </c>
      <c r="F14" s="65">
        <f t="shared" si="1"/>
        <v>30.882352941176471</v>
      </c>
      <c r="G14" s="65">
        <f t="shared" si="1"/>
        <v>33.333333333333329</v>
      </c>
      <c r="H14" s="65">
        <f t="shared" si="1"/>
        <v>42.281879194630875</v>
      </c>
    </row>
    <row r="15" spans="1:9" ht="15.75" x14ac:dyDescent="0.25">
      <c r="A15" s="88"/>
      <c r="B15" s="40" t="s">
        <v>87</v>
      </c>
      <c r="C15" s="18">
        <f t="shared" si="0"/>
        <v>406</v>
      </c>
      <c r="D15" s="73">
        <v>65</v>
      </c>
      <c r="E15" s="73">
        <v>69</v>
      </c>
      <c r="F15" s="73">
        <v>92</v>
      </c>
      <c r="G15" s="74" t="s">
        <v>174</v>
      </c>
      <c r="H15" s="74" t="s">
        <v>175</v>
      </c>
    </row>
    <row r="16" spans="1:9" ht="15.75" x14ac:dyDescent="0.25">
      <c r="A16" s="88"/>
      <c r="B16" s="64" t="s">
        <v>83</v>
      </c>
      <c r="C16" s="65">
        <f>(C15/C12)*100</f>
        <v>57.263751763046542</v>
      </c>
      <c r="D16" s="65">
        <f t="shared" ref="D16:H16" si="2">(D15/D12)*100</f>
        <v>44.827586206896555</v>
      </c>
      <c r="E16" s="65">
        <f t="shared" si="2"/>
        <v>51.111111111111107</v>
      </c>
      <c r="F16" s="65">
        <f t="shared" si="2"/>
        <v>67.64705882352942</v>
      </c>
      <c r="G16" s="65">
        <f t="shared" si="2"/>
        <v>65.277777777777786</v>
      </c>
      <c r="H16" s="65">
        <f t="shared" si="2"/>
        <v>57.718120805369132</v>
      </c>
    </row>
    <row r="17" spans="1:8" ht="15.75" x14ac:dyDescent="0.25">
      <c r="A17" s="88"/>
      <c r="B17" s="41" t="s">
        <v>88</v>
      </c>
      <c r="C17" s="18">
        <f t="shared" si="0"/>
        <v>13</v>
      </c>
      <c r="D17" s="73">
        <v>7</v>
      </c>
      <c r="E17" s="73">
        <v>2</v>
      </c>
      <c r="F17" s="73">
        <v>2</v>
      </c>
      <c r="G17" s="74" t="s">
        <v>170</v>
      </c>
      <c r="H17" s="74"/>
    </row>
    <row r="18" spans="1:8" ht="15.75" x14ac:dyDescent="0.25">
      <c r="A18" s="88"/>
      <c r="B18" s="64" t="s">
        <v>83</v>
      </c>
      <c r="C18" s="65">
        <f>(C17/C12)*100</f>
        <v>1.8335684062059237</v>
      </c>
      <c r="D18" s="65">
        <f t="shared" ref="D18:H18" si="3">(D17/D12)*100</f>
        <v>4.8275862068965516</v>
      </c>
      <c r="E18" s="65">
        <f t="shared" si="3"/>
        <v>1.4814814814814816</v>
      </c>
      <c r="F18" s="65">
        <f t="shared" si="3"/>
        <v>1.4705882352941175</v>
      </c>
      <c r="G18" s="65">
        <f t="shared" si="3"/>
        <v>1.3888888888888888</v>
      </c>
      <c r="H18" s="65">
        <f t="shared" si="3"/>
        <v>0</v>
      </c>
    </row>
    <row r="19" spans="1:8" ht="15.75" x14ac:dyDescent="0.25">
      <c r="A19" s="88"/>
      <c r="B19" s="35" t="s">
        <v>176</v>
      </c>
      <c r="C19" s="18">
        <f t="shared" si="0"/>
        <v>709</v>
      </c>
      <c r="D19" s="71">
        <v>145</v>
      </c>
      <c r="E19" s="71">
        <v>135</v>
      </c>
      <c r="F19" s="71">
        <v>136</v>
      </c>
      <c r="G19" s="72" t="s">
        <v>166</v>
      </c>
      <c r="H19" s="72" t="s">
        <v>167</v>
      </c>
    </row>
    <row r="20" spans="1:8" ht="15.75" x14ac:dyDescent="0.25">
      <c r="A20" s="88"/>
      <c r="B20" s="37" t="s">
        <v>86</v>
      </c>
      <c r="C20" s="18">
        <f t="shared" si="0"/>
        <v>291</v>
      </c>
      <c r="D20" s="73">
        <v>74</v>
      </c>
      <c r="E20" s="73">
        <v>64</v>
      </c>
      <c r="F20" s="73">
        <v>45</v>
      </c>
      <c r="G20" s="74" t="s">
        <v>172</v>
      </c>
      <c r="H20" s="74" t="s">
        <v>177</v>
      </c>
    </row>
    <row r="21" spans="1:8" ht="15.75" x14ac:dyDescent="0.25">
      <c r="A21" s="88"/>
      <c r="B21" s="64" t="s">
        <v>83</v>
      </c>
      <c r="C21" s="65">
        <f>(C20/C19)*100</f>
        <v>41.043723554301828</v>
      </c>
      <c r="D21" s="65">
        <f t="shared" ref="D21:H21" si="4">(D20/D19)*100</f>
        <v>51.03448275862069</v>
      </c>
      <c r="E21" s="65">
        <f t="shared" si="4"/>
        <v>47.407407407407412</v>
      </c>
      <c r="F21" s="65">
        <f t="shared" si="4"/>
        <v>33.088235294117645</v>
      </c>
      <c r="G21" s="65">
        <f t="shared" si="4"/>
        <v>32.638888888888893</v>
      </c>
      <c r="H21" s="65">
        <f t="shared" si="4"/>
        <v>40.939597315436245</v>
      </c>
    </row>
    <row r="22" spans="1:8" ht="15.75" x14ac:dyDescent="0.25">
      <c r="A22" s="88"/>
      <c r="B22" s="37" t="s">
        <v>87</v>
      </c>
      <c r="C22" s="18">
        <f t="shared" si="0"/>
        <v>406</v>
      </c>
      <c r="D22" s="73">
        <v>65</v>
      </c>
      <c r="E22" s="73">
        <v>70</v>
      </c>
      <c r="F22" s="73">
        <v>89</v>
      </c>
      <c r="G22" s="74" t="s">
        <v>174</v>
      </c>
      <c r="H22" s="74" t="s">
        <v>178</v>
      </c>
    </row>
    <row r="23" spans="1:8" ht="15.75" x14ac:dyDescent="0.25">
      <c r="A23" s="88"/>
      <c r="B23" s="64" t="s">
        <v>83</v>
      </c>
      <c r="C23" s="65">
        <f>(C22/C19)*100</f>
        <v>57.263751763046542</v>
      </c>
      <c r="D23" s="65">
        <f t="shared" ref="D23:H23" si="5">(D22/D19)*100</f>
        <v>44.827586206896555</v>
      </c>
      <c r="E23" s="65">
        <f t="shared" si="5"/>
        <v>51.851851851851848</v>
      </c>
      <c r="F23" s="65">
        <f t="shared" si="5"/>
        <v>65.441176470588232</v>
      </c>
      <c r="G23" s="65">
        <f t="shared" si="5"/>
        <v>65.277777777777786</v>
      </c>
      <c r="H23" s="65">
        <f t="shared" si="5"/>
        <v>59.060402684563762</v>
      </c>
    </row>
    <row r="24" spans="1:8" ht="15.75" x14ac:dyDescent="0.25">
      <c r="A24" s="88"/>
      <c r="B24" s="37" t="s">
        <v>88</v>
      </c>
      <c r="C24" s="18">
        <f t="shared" si="0"/>
        <v>12</v>
      </c>
      <c r="D24" s="73">
        <v>6</v>
      </c>
      <c r="E24" s="73">
        <v>1</v>
      </c>
      <c r="F24" s="73">
        <v>2</v>
      </c>
      <c r="G24" s="74" t="s">
        <v>180</v>
      </c>
      <c r="H24" s="74"/>
    </row>
    <row r="25" spans="1:8" ht="15.75" x14ac:dyDescent="0.25">
      <c r="A25" s="88"/>
      <c r="B25" s="64" t="s">
        <v>83</v>
      </c>
      <c r="C25" s="65">
        <f>(C24/C19)*100</f>
        <v>1.692524682651622</v>
      </c>
      <c r="D25" s="65">
        <f t="shared" ref="D25:H25" si="6">(D24/D19)*100</f>
        <v>4.1379310344827589</v>
      </c>
      <c r="E25" s="65">
        <f t="shared" si="6"/>
        <v>0.74074074074074081</v>
      </c>
      <c r="F25" s="65">
        <f t="shared" si="6"/>
        <v>1.4705882352941175</v>
      </c>
      <c r="G25" s="65">
        <f t="shared" si="6"/>
        <v>2.083333333333333</v>
      </c>
      <c r="H25" s="65">
        <f t="shared" si="6"/>
        <v>0</v>
      </c>
    </row>
    <row r="26" spans="1:8" ht="15.75" x14ac:dyDescent="0.25">
      <c r="A26" s="88"/>
      <c r="B26" s="35" t="s">
        <v>181</v>
      </c>
      <c r="C26" s="18">
        <f t="shared" si="0"/>
        <v>709</v>
      </c>
      <c r="D26" s="71">
        <v>145</v>
      </c>
      <c r="E26" s="71">
        <v>135</v>
      </c>
      <c r="F26" s="71">
        <v>136</v>
      </c>
      <c r="G26" s="72" t="s">
        <v>166</v>
      </c>
      <c r="H26" s="72" t="s">
        <v>167</v>
      </c>
    </row>
    <row r="27" spans="1:8" ht="15.75" x14ac:dyDescent="0.25">
      <c r="A27" s="88"/>
      <c r="B27" s="37" t="s">
        <v>86</v>
      </c>
      <c r="C27" s="18">
        <f t="shared" si="0"/>
        <v>341</v>
      </c>
      <c r="D27" s="73">
        <v>72</v>
      </c>
      <c r="E27" s="73">
        <v>66</v>
      </c>
      <c r="F27" s="73">
        <v>55</v>
      </c>
      <c r="G27" s="74" t="s">
        <v>171</v>
      </c>
      <c r="H27" s="74" t="s">
        <v>183</v>
      </c>
    </row>
    <row r="28" spans="1:8" ht="15.75" x14ac:dyDescent="0.25">
      <c r="A28" s="88"/>
      <c r="B28" s="64" t="s">
        <v>83</v>
      </c>
      <c r="C28" s="65">
        <f>(C27/C26)*100</f>
        <v>48.095909732016921</v>
      </c>
      <c r="D28" s="65">
        <f t="shared" ref="D28:H28" si="7">(D27/D26)*100</f>
        <v>49.655172413793103</v>
      </c>
      <c r="E28" s="65">
        <f t="shared" si="7"/>
        <v>48.888888888888886</v>
      </c>
      <c r="F28" s="65">
        <f t="shared" si="7"/>
        <v>40.441176470588239</v>
      </c>
      <c r="G28" s="65">
        <f t="shared" si="7"/>
        <v>43.75</v>
      </c>
      <c r="H28" s="65">
        <f t="shared" si="7"/>
        <v>57.04697986577181</v>
      </c>
    </row>
    <row r="29" spans="1:8" ht="15.75" x14ac:dyDescent="0.25">
      <c r="A29" s="88"/>
      <c r="B29" s="37" t="s">
        <v>87</v>
      </c>
      <c r="C29" s="18">
        <f t="shared" si="0"/>
        <v>368</v>
      </c>
      <c r="D29" s="73">
        <v>73</v>
      </c>
      <c r="E29" s="73">
        <v>69</v>
      </c>
      <c r="F29" s="73">
        <v>81</v>
      </c>
      <c r="G29" s="74" t="s">
        <v>186</v>
      </c>
      <c r="H29" s="74" t="s">
        <v>187</v>
      </c>
    </row>
    <row r="30" spans="1:8" ht="15.75" x14ac:dyDescent="0.25">
      <c r="A30" s="88"/>
      <c r="B30" s="64" t="s">
        <v>83</v>
      </c>
      <c r="C30" s="65">
        <f>(C29/C26)*100</f>
        <v>51.904090267983072</v>
      </c>
      <c r="D30" s="65">
        <f t="shared" ref="D30:H30" si="8">(D29/D26)*100</f>
        <v>50.344827586206897</v>
      </c>
      <c r="E30" s="65">
        <f t="shared" si="8"/>
        <v>51.111111111111107</v>
      </c>
      <c r="F30" s="65">
        <f t="shared" si="8"/>
        <v>59.558823529411761</v>
      </c>
      <c r="G30" s="65">
        <f t="shared" si="8"/>
        <v>56.25</v>
      </c>
      <c r="H30" s="65">
        <f t="shared" si="8"/>
        <v>42.95302013422819</v>
      </c>
    </row>
    <row r="31" spans="1:8" ht="15.75" x14ac:dyDescent="0.25">
      <c r="A31" s="88"/>
      <c r="B31" s="37" t="s">
        <v>88</v>
      </c>
      <c r="C31" s="18">
        <f t="shared" si="0"/>
        <v>0</v>
      </c>
      <c r="D31" s="72">
        <v>0</v>
      </c>
      <c r="E31" s="72">
        <v>0</v>
      </c>
      <c r="F31" s="72">
        <v>0</v>
      </c>
      <c r="G31" s="74">
        <v>0</v>
      </c>
      <c r="H31" s="74">
        <v>0</v>
      </c>
    </row>
    <row r="32" spans="1:8" ht="15.75" x14ac:dyDescent="0.25">
      <c r="A32" s="88"/>
      <c r="B32" s="64" t="s">
        <v>83</v>
      </c>
      <c r="C32" s="65">
        <f>(C31/C26)*100</f>
        <v>0</v>
      </c>
      <c r="D32" s="65">
        <f t="shared" ref="D32:H32" si="9">(D31/D26)*100</f>
        <v>0</v>
      </c>
      <c r="E32" s="65">
        <f t="shared" si="9"/>
        <v>0</v>
      </c>
      <c r="F32" s="65">
        <f t="shared" si="9"/>
        <v>0</v>
      </c>
      <c r="G32" s="65">
        <f t="shared" si="9"/>
        <v>0</v>
      </c>
      <c r="H32" s="65">
        <f t="shared" si="9"/>
        <v>0</v>
      </c>
    </row>
    <row r="33" spans="1:8" ht="15.75" x14ac:dyDescent="0.25">
      <c r="A33" s="88"/>
      <c r="B33" s="60" t="s">
        <v>234</v>
      </c>
      <c r="C33" s="18">
        <f t="shared" si="0"/>
        <v>416</v>
      </c>
      <c r="D33" s="71">
        <v>145</v>
      </c>
      <c r="E33" s="71">
        <v>135</v>
      </c>
      <c r="F33" s="71">
        <v>136</v>
      </c>
      <c r="G33" s="75"/>
      <c r="H33" s="75"/>
    </row>
    <row r="34" spans="1:8" ht="15.75" x14ac:dyDescent="0.25">
      <c r="A34" s="88"/>
      <c r="B34" s="51" t="s">
        <v>86</v>
      </c>
      <c r="C34" s="18">
        <f t="shared" si="0"/>
        <v>187</v>
      </c>
      <c r="D34" s="73">
        <v>71</v>
      </c>
      <c r="E34" s="73">
        <v>65</v>
      </c>
      <c r="F34" s="73">
        <v>51</v>
      </c>
      <c r="G34" s="75"/>
      <c r="H34" s="75"/>
    </row>
    <row r="35" spans="1:8" ht="15.75" x14ac:dyDescent="0.25">
      <c r="A35" s="88"/>
      <c r="B35" s="64" t="s">
        <v>83</v>
      </c>
      <c r="C35" s="65">
        <f>(C34/C33)*100</f>
        <v>44.95192307692308</v>
      </c>
      <c r="D35" s="65">
        <f t="shared" ref="D35:F35" si="10">(D34/D33)*100</f>
        <v>48.96551724137931</v>
      </c>
      <c r="E35" s="65">
        <f t="shared" si="10"/>
        <v>48.148148148148145</v>
      </c>
      <c r="F35" s="65">
        <f t="shared" si="10"/>
        <v>37.5</v>
      </c>
      <c r="G35" s="75"/>
      <c r="H35" s="75"/>
    </row>
    <row r="36" spans="1:8" ht="15.75" x14ac:dyDescent="0.25">
      <c r="A36" s="88"/>
      <c r="B36" s="51" t="s">
        <v>87</v>
      </c>
      <c r="C36" s="18">
        <f t="shared" si="0"/>
        <v>229</v>
      </c>
      <c r="D36" s="73">
        <v>74</v>
      </c>
      <c r="E36" s="73">
        <v>70</v>
      </c>
      <c r="F36" s="73">
        <v>85</v>
      </c>
      <c r="G36" s="75"/>
      <c r="H36" s="75"/>
    </row>
    <row r="37" spans="1:8" ht="15.75" x14ac:dyDescent="0.25">
      <c r="A37" s="88"/>
      <c r="B37" s="64" t="s">
        <v>83</v>
      </c>
      <c r="C37" s="65">
        <f>(C36/C33)*100</f>
        <v>55.048076923076927</v>
      </c>
      <c r="D37" s="65">
        <f t="shared" ref="D37:F37" si="11">(D36/D33)*100</f>
        <v>51.03448275862069</v>
      </c>
      <c r="E37" s="65">
        <f t="shared" si="11"/>
        <v>51.851851851851848</v>
      </c>
      <c r="F37" s="65">
        <f t="shared" si="11"/>
        <v>62.5</v>
      </c>
      <c r="G37" s="75"/>
      <c r="H37" s="75"/>
    </row>
    <row r="38" spans="1:8" ht="15.75" x14ac:dyDescent="0.25">
      <c r="A38" s="88"/>
      <c r="B38" s="51" t="s">
        <v>88</v>
      </c>
      <c r="C38" s="18">
        <v>0</v>
      </c>
      <c r="D38" s="18">
        <v>0</v>
      </c>
      <c r="E38" s="18">
        <v>0</v>
      </c>
      <c r="F38" s="18">
        <v>0</v>
      </c>
      <c r="G38" s="75"/>
      <c r="H38" s="75"/>
    </row>
    <row r="39" spans="1:8" ht="15.75" x14ac:dyDescent="0.25">
      <c r="A39" s="88"/>
      <c r="B39" s="64" t="s">
        <v>83</v>
      </c>
      <c r="C39" s="65">
        <f>(C38/C33)*100</f>
        <v>0</v>
      </c>
      <c r="D39" s="65">
        <f t="shared" ref="D39:F39" si="12">(D38/D33)*100</f>
        <v>0</v>
      </c>
      <c r="E39" s="65">
        <f t="shared" si="12"/>
        <v>0</v>
      </c>
      <c r="F39" s="65">
        <f t="shared" si="12"/>
        <v>0</v>
      </c>
      <c r="G39" s="75"/>
      <c r="H39" s="75"/>
    </row>
    <row r="40" spans="1:8" ht="15.75" x14ac:dyDescent="0.25">
      <c r="A40" s="88"/>
      <c r="B40" s="35" t="s">
        <v>250</v>
      </c>
      <c r="C40" s="18">
        <f t="shared" si="0"/>
        <v>293</v>
      </c>
      <c r="D40" s="76"/>
      <c r="E40" s="76"/>
      <c r="F40" s="76"/>
      <c r="G40" s="72" t="s">
        <v>166</v>
      </c>
      <c r="H40" s="72" t="s">
        <v>167</v>
      </c>
    </row>
    <row r="41" spans="1:8" ht="15.75" x14ac:dyDescent="0.25">
      <c r="A41" s="88"/>
      <c r="B41" s="37" t="s">
        <v>86</v>
      </c>
      <c r="C41" s="18">
        <f t="shared" si="0"/>
        <v>133</v>
      </c>
      <c r="D41" s="76"/>
      <c r="E41" s="76"/>
      <c r="F41" s="76"/>
      <c r="G41" s="74" t="s">
        <v>188</v>
      </c>
      <c r="H41" s="74" t="s">
        <v>189</v>
      </c>
    </row>
    <row r="42" spans="1:8" ht="15.75" x14ac:dyDescent="0.25">
      <c r="A42" s="88"/>
      <c r="B42" s="64" t="s">
        <v>83</v>
      </c>
      <c r="C42" s="65">
        <f>(C41/C40)*100</f>
        <v>45.392491467576789</v>
      </c>
      <c r="D42" s="76"/>
      <c r="E42" s="76"/>
      <c r="F42" s="76"/>
      <c r="G42" s="65">
        <f t="shared" ref="G42:H42" si="13">(G41/G40)*100</f>
        <v>38.888888888888893</v>
      </c>
      <c r="H42" s="65">
        <f t="shared" si="13"/>
        <v>51.677852348993291</v>
      </c>
    </row>
    <row r="43" spans="1:8" ht="15.75" x14ac:dyDescent="0.25">
      <c r="A43" s="88"/>
      <c r="B43" s="37" t="s">
        <v>87</v>
      </c>
      <c r="C43" s="18">
        <f t="shared" si="0"/>
        <v>160</v>
      </c>
      <c r="D43" s="76"/>
      <c r="E43" s="76"/>
      <c r="F43" s="76"/>
      <c r="G43" s="74" t="s">
        <v>178</v>
      </c>
      <c r="H43" s="74" t="s">
        <v>190</v>
      </c>
    </row>
    <row r="44" spans="1:8" ht="15.75" x14ac:dyDescent="0.25">
      <c r="A44" s="88"/>
      <c r="B44" s="64" t="s">
        <v>83</v>
      </c>
      <c r="C44" s="65">
        <f>(C43/C40)*100</f>
        <v>54.607508532423211</v>
      </c>
      <c r="D44" s="76"/>
      <c r="E44" s="76"/>
      <c r="F44" s="76"/>
      <c r="G44" s="65">
        <f t="shared" ref="G44:H44" si="14">(G43/G40)*100</f>
        <v>61.111111111111114</v>
      </c>
      <c r="H44" s="65">
        <f t="shared" si="14"/>
        <v>48.322147651006716</v>
      </c>
    </row>
    <row r="45" spans="1:8" ht="15.75" x14ac:dyDescent="0.25">
      <c r="A45" s="88"/>
      <c r="B45" s="37" t="s">
        <v>88</v>
      </c>
      <c r="C45" s="18">
        <f t="shared" si="0"/>
        <v>0</v>
      </c>
      <c r="D45" s="76"/>
      <c r="E45" s="76"/>
      <c r="F45" s="76"/>
      <c r="G45" s="74">
        <v>0</v>
      </c>
      <c r="H45" s="74">
        <v>0</v>
      </c>
    </row>
    <row r="46" spans="1:8" ht="15.75" x14ac:dyDescent="0.25">
      <c r="A46" s="88"/>
      <c r="B46" s="64" t="s">
        <v>83</v>
      </c>
      <c r="C46" s="65">
        <f>(C45/C40)*100</f>
        <v>0</v>
      </c>
      <c r="D46" s="76"/>
      <c r="E46" s="76"/>
      <c r="F46" s="76"/>
      <c r="G46" s="65">
        <f t="shared" ref="G46:H46" si="15">(G45/G40)*100</f>
        <v>0</v>
      </c>
      <c r="H46" s="65">
        <f t="shared" si="15"/>
        <v>0</v>
      </c>
    </row>
    <row r="47" spans="1:8" ht="15.75" x14ac:dyDescent="0.25">
      <c r="A47" s="88"/>
      <c r="B47" s="35" t="s">
        <v>251</v>
      </c>
      <c r="C47" s="18">
        <f t="shared" si="0"/>
        <v>293</v>
      </c>
      <c r="D47" s="76"/>
      <c r="E47" s="76"/>
      <c r="F47" s="76"/>
      <c r="G47" s="72" t="s">
        <v>166</v>
      </c>
      <c r="H47" s="72" t="s">
        <v>167</v>
      </c>
    </row>
    <row r="48" spans="1:8" ht="15.75" x14ac:dyDescent="0.25">
      <c r="A48" s="88"/>
      <c r="B48" s="37" t="s">
        <v>86</v>
      </c>
      <c r="C48" s="18">
        <f t="shared" si="0"/>
        <v>128</v>
      </c>
      <c r="D48" s="76"/>
      <c r="E48" s="76"/>
      <c r="F48" s="76"/>
      <c r="G48" s="74" t="s">
        <v>191</v>
      </c>
      <c r="H48" s="74" t="s">
        <v>192</v>
      </c>
    </row>
    <row r="49" spans="1:8" ht="15.75" x14ac:dyDescent="0.25">
      <c r="A49" s="88"/>
      <c r="B49" s="64" t="s">
        <v>83</v>
      </c>
      <c r="C49" s="65">
        <f>(C48/C47)*100</f>
        <v>43.68600682593857</v>
      </c>
      <c r="D49" s="76"/>
      <c r="E49" s="76"/>
      <c r="F49" s="76"/>
      <c r="G49" s="65">
        <f t="shared" ref="G49:H49" si="16">(G48/G47)*100</f>
        <v>39.583333333333329</v>
      </c>
      <c r="H49" s="65">
        <f t="shared" si="16"/>
        <v>47.651006711409394</v>
      </c>
    </row>
    <row r="50" spans="1:8" ht="15.75" x14ac:dyDescent="0.25">
      <c r="A50" s="88"/>
      <c r="B50" s="37" t="s">
        <v>87</v>
      </c>
      <c r="C50" s="18">
        <f t="shared" si="0"/>
        <v>165</v>
      </c>
      <c r="D50" s="76"/>
      <c r="E50" s="76"/>
      <c r="F50" s="76"/>
      <c r="G50" s="74" t="s">
        <v>168</v>
      </c>
      <c r="H50" s="74" t="s">
        <v>193</v>
      </c>
    </row>
    <row r="51" spans="1:8" ht="15.75" x14ac:dyDescent="0.25">
      <c r="A51" s="88"/>
      <c r="B51" s="64" t="s">
        <v>83</v>
      </c>
      <c r="C51" s="65">
        <f>(C50/C47)*100</f>
        <v>56.313993174061437</v>
      </c>
      <c r="D51" s="76"/>
      <c r="E51" s="76"/>
      <c r="F51" s="76"/>
      <c r="G51" s="65">
        <f t="shared" ref="G51:H51" si="17">(G50/G47)*100</f>
        <v>60.416666666666664</v>
      </c>
      <c r="H51" s="65">
        <f t="shared" si="17"/>
        <v>52.348993288590606</v>
      </c>
    </row>
    <row r="52" spans="1:8" ht="15.75" x14ac:dyDescent="0.25">
      <c r="A52" s="88"/>
      <c r="B52" s="37" t="s">
        <v>88</v>
      </c>
      <c r="C52" s="18">
        <f t="shared" si="0"/>
        <v>0</v>
      </c>
      <c r="D52" s="76"/>
      <c r="E52" s="76"/>
      <c r="F52" s="76"/>
      <c r="G52" s="74">
        <v>0</v>
      </c>
      <c r="H52" s="74">
        <v>0</v>
      </c>
    </row>
    <row r="53" spans="1:8" ht="15.75" x14ac:dyDescent="0.25">
      <c r="A53" s="88"/>
      <c r="B53" s="64" t="s">
        <v>83</v>
      </c>
      <c r="C53" s="65">
        <f>(C52/C47)*100</f>
        <v>0</v>
      </c>
      <c r="D53" s="76"/>
      <c r="E53" s="76"/>
      <c r="F53" s="76"/>
      <c r="G53" s="65">
        <f t="shared" ref="G53:H53" si="18">(G52/G47)*100</f>
        <v>0</v>
      </c>
      <c r="H53" s="65">
        <f t="shared" si="18"/>
        <v>0</v>
      </c>
    </row>
    <row r="54" spans="1:8" ht="15.75" x14ac:dyDescent="0.25">
      <c r="A54" s="88"/>
      <c r="B54" s="35" t="s">
        <v>252</v>
      </c>
      <c r="C54" s="18">
        <f t="shared" si="0"/>
        <v>709</v>
      </c>
      <c r="D54" s="71">
        <v>145</v>
      </c>
      <c r="E54" s="71">
        <v>135</v>
      </c>
      <c r="F54" s="71">
        <v>136</v>
      </c>
      <c r="G54" s="72" t="s">
        <v>166</v>
      </c>
      <c r="H54" s="72" t="s">
        <v>167</v>
      </c>
    </row>
    <row r="55" spans="1:8" ht="15.75" x14ac:dyDescent="0.25">
      <c r="A55" s="88"/>
      <c r="B55" s="37" t="s">
        <v>86</v>
      </c>
      <c r="C55" s="18">
        <f t="shared" si="0"/>
        <v>281</v>
      </c>
      <c r="D55" s="71">
        <v>62</v>
      </c>
      <c r="E55" s="71">
        <v>57</v>
      </c>
      <c r="F55" s="71">
        <v>47</v>
      </c>
      <c r="G55" s="74" t="s">
        <v>194</v>
      </c>
      <c r="H55" s="74" t="s">
        <v>191</v>
      </c>
    </row>
    <row r="56" spans="1:8" ht="15.75" x14ac:dyDescent="0.25">
      <c r="A56" s="88"/>
      <c r="B56" s="64" t="s">
        <v>83</v>
      </c>
      <c r="C56" s="65">
        <f>(C55/C54)*100</f>
        <v>39.633286318758813</v>
      </c>
      <c r="D56" s="65">
        <f t="shared" ref="D56:H56" si="19">(D55/D54)*100</f>
        <v>42.758620689655174</v>
      </c>
      <c r="E56" s="65">
        <f t="shared" si="19"/>
        <v>42.222222222222221</v>
      </c>
      <c r="F56" s="65">
        <f t="shared" si="19"/>
        <v>34.558823529411761</v>
      </c>
      <c r="G56" s="65">
        <f t="shared" si="19"/>
        <v>40.277777777777779</v>
      </c>
      <c r="H56" s="65">
        <f t="shared" si="19"/>
        <v>38.255033557046978</v>
      </c>
    </row>
    <row r="57" spans="1:8" ht="15.75" x14ac:dyDescent="0.25">
      <c r="A57" s="88"/>
      <c r="B57" s="42" t="s">
        <v>87</v>
      </c>
      <c r="C57" s="18">
        <f t="shared" si="0"/>
        <v>428</v>
      </c>
      <c r="D57" s="71">
        <v>83</v>
      </c>
      <c r="E57" s="71">
        <v>78</v>
      </c>
      <c r="F57" s="71">
        <v>89</v>
      </c>
      <c r="G57" s="74" t="s">
        <v>175</v>
      </c>
      <c r="H57" s="74" t="s">
        <v>195</v>
      </c>
    </row>
    <row r="58" spans="1:8" ht="15.75" x14ac:dyDescent="0.25">
      <c r="A58" s="88"/>
      <c r="B58" s="64" t="s">
        <v>83</v>
      </c>
      <c r="C58" s="65">
        <f>(C57/C54)*100</f>
        <v>60.36671368124118</v>
      </c>
      <c r="D58" s="65">
        <f t="shared" ref="D58:H58" si="20">(D57/D54)*100</f>
        <v>57.241379310344833</v>
      </c>
      <c r="E58" s="65">
        <f t="shared" si="20"/>
        <v>57.777777777777771</v>
      </c>
      <c r="F58" s="65">
        <f t="shared" si="20"/>
        <v>65.441176470588232</v>
      </c>
      <c r="G58" s="65">
        <f t="shared" si="20"/>
        <v>59.722222222222221</v>
      </c>
      <c r="H58" s="65">
        <f t="shared" si="20"/>
        <v>61.744966442953022</v>
      </c>
    </row>
    <row r="59" spans="1:8" ht="15.75" x14ac:dyDescent="0.25">
      <c r="A59" s="88"/>
      <c r="B59" s="41" t="s">
        <v>88</v>
      </c>
      <c r="C59" s="18">
        <f t="shared" si="0"/>
        <v>0</v>
      </c>
      <c r="D59" s="77">
        <v>0</v>
      </c>
      <c r="E59" s="77">
        <v>0</v>
      </c>
      <c r="F59" s="77">
        <v>0</v>
      </c>
      <c r="G59" s="77">
        <v>0</v>
      </c>
      <c r="H59" s="77">
        <v>0</v>
      </c>
    </row>
    <row r="60" spans="1:8" ht="15.75" x14ac:dyDescent="0.25">
      <c r="A60" s="88"/>
      <c r="B60" s="64" t="s">
        <v>83</v>
      </c>
      <c r="C60" s="65">
        <f>(C59/C54)*100</f>
        <v>0</v>
      </c>
      <c r="D60" s="65">
        <f t="shared" ref="D60:H60" si="21">(D59/D54)*100</f>
        <v>0</v>
      </c>
      <c r="E60" s="65">
        <f t="shared" si="21"/>
        <v>0</v>
      </c>
      <c r="F60" s="65">
        <f t="shared" si="21"/>
        <v>0</v>
      </c>
      <c r="G60" s="65">
        <f t="shared" si="21"/>
        <v>0</v>
      </c>
      <c r="H60" s="65">
        <f t="shared" si="21"/>
        <v>0</v>
      </c>
    </row>
    <row r="61" spans="1:8" ht="15.75" x14ac:dyDescent="0.25">
      <c r="A61" s="88"/>
      <c r="B61" s="35" t="s">
        <v>253</v>
      </c>
      <c r="C61" s="18">
        <f t="shared" si="0"/>
        <v>709</v>
      </c>
      <c r="D61" s="71">
        <v>145</v>
      </c>
      <c r="E61" s="71">
        <v>135</v>
      </c>
      <c r="F61" s="71">
        <v>136</v>
      </c>
      <c r="G61" s="72" t="s">
        <v>166</v>
      </c>
      <c r="H61" s="72" t="s">
        <v>167</v>
      </c>
    </row>
    <row r="62" spans="1:8" ht="15.75" x14ac:dyDescent="0.25">
      <c r="A62" s="88"/>
      <c r="B62" s="37" t="s">
        <v>86</v>
      </c>
      <c r="C62" s="18">
        <f t="shared" si="0"/>
        <v>286</v>
      </c>
      <c r="D62" s="71">
        <v>65</v>
      </c>
      <c r="E62" s="71">
        <v>59</v>
      </c>
      <c r="F62" s="71">
        <v>43</v>
      </c>
      <c r="G62" s="74" t="s">
        <v>194</v>
      </c>
      <c r="H62" s="74" t="s">
        <v>177</v>
      </c>
    </row>
    <row r="63" spans="1:8" ht="15.75" x14ac:dyDescent="0.25">
      <c r="A63" s="88"/>
      <c r="B63" s="64" t="s">
        <v>83</v>
      </c>
      <c r="C63" s="65">
        <f>(C62/C61)*100</f>
        <v>40.33850493653032</v>
      </c>
      <c r="D63" s="65">
        <f t="shared" ref="D63:H63" si="22">(D62/D61)*100</f>
        <v>44.827586206896555</v>
      </c>
      <c r="E63" s="65">
        <f t="shared" si="22"/>
        <v>43.703703703703702</v>
      </c>
      <c r="F63" s="65">
        <f t="shared" si="22"/>
        <v>31.617647058823529</v>
      </c>
      <c r="G63" s="65">
        <f t="shared" si="22"/>
        <v>40.277777777777779</v>
      </c>
      <c r="H63" s="65">
        <f t="shared" si="22"/>
        <v>40.939597315436245</v>
      </c>
    </row>
    <row r="64" spans="1:8" ht="15.75" x14ac:dyDescent="0.25">
      <c r="A64" s="88"/>
      <c r="B64" s="37" t="s">
        <v>87</v>
      </c>
      <c r="C64" s="18">
        <f t="shared" si="0"/>
        <v>423</v>
      </c>
      <c r="D64" s="71">
        <v>80</v>
      </c>
      <c r="E64" s="71">
        <v>76</v>
      </c>
      <c r="F64" s="71">
        <v>93</v>
      </c>
      <c r="G64" s="74" t="s">
        <v>175</v>
      </c>
      <c r="H64" s="74" t="s">
        <v>178</v>
      </c>
    </row>
    <row r="65" spans="1:8" ht="15.75" x14ac:dyDescent="0.25">
      <c r="A65" s="88"/>
      <c r="B65" s="64" t="s">
        <v>83</v>
      </c>
      <c r="C65" s="65">
        <f>(C64/C61)*100</f>
        <v>59.661495063469673</v>
      </c>
      <c r="D65" s="65">
        <f t="shared" ref="D65:H65" si="23">(D64/D61)*100</f>
        <v>55.172413793103445</v>
      </c>
      <c r="E65" s="65">
        <f t="shared" si="23"/>
        <v>56.296296296296298</v>
      </c>
      <c r="F65" s="65">
        <f t="shared" si="23"/>
        <v>68.382352941176478</v>
      </c>
      <c r="G65" s="65">
        <f t="shared" si="23"/>
        <v>59.722222222222221</v>
      </c>
      <c r="H65" s="65">
        <f t="shared" si="23"/>
        <v>59.060402684563762</v>
      </c>
    </row>
    <row r="66" spans="1:8" ht="15.75" x14ac:dyDescent="0.25">
      <c r="A66" s="88"/>
      <c r="B66" s="37" t="s">
        <v>88</v>
      </c>
      <c r="C66" s="18">
        <f t="shared" si="0"/>
        <v>0</v>
      </c>
      <c r="D66" s="72">
        <v>0</v>
      </c>
      <c r="E66" s="72">
        <v>0</v>
      </c>
      <c r="F66" s="72">
        <v>0</v>
      </c>
      <c r="G66" s="72">
        <v>0</v>
      </c>
      <c r="H66" s="72">
        <v>0</v>
      </c>
    </row>
    <row r="67" spans="1:8" ht="15.75" x14ac:dyDescent="0.25">
      <c r="A67" s="88"/>
      <c r="B67" s="64" t="s">
        <v>83</v>
      </c>
      <c r="C67" s="65">
        <f>(C66/C61)*100</f>
        <v>0</v>
      </c>
      <c r="D67" s="65">
        <f t="shared" ref="D67:H67" si="24">(D66/D61)*100</f>
        <v>0</v>
      </c>
      <c r="E67" s="65">
        <f t="shared" si="24"/>
        <v>0</v>
      </c>
      <c r="F67" s="65">
        <f t="shared" si="24"/>
        <v>0</v>
      </c>
      <c r="G67" s="65">
        <f t="shared" si="24"/>
        <v>0</v>
      </c>
      <c r="H67" s="65">
        <f t="shared" si="24"/>
        <v>0</v>
      </c>
    </row>
    <row r="68" spans="1:8" ht="15.75" x14ac:dyDescent="0.25">
      <c r="A68" s="88"/>
      <c r="B68" s="35" t="s">
        <v>254</v>
      </c>
      <c r="C68" s="18">
        <f t="shared" si="0"/>
        <v>293</v>
      </c>
      <c r="D68" s="76"/>
      <c r="E68" s="76"/>
      <c r="F68" s="76"/>
      <c r="G68" s="72" t="s">
        <v>166</v>
      </c>
      <c r="H68" s="72" t="s">
        <v>167</v>
      </c>
    </row>
    <row r="69" spans="1:8" ht="15.75" x14ac:dyDescent="0.25">
      <c r="A69" s="88"/>
      <c r="B69" s="37" t="s">
        <v>86</v>
      </c>
      <c r="C69" s="18">
        <f t="shared" si="0"/>
        <v>139</v>
      </c>
      <c r="D69" s="76"/>
      <c r="E69" s="76"/>
      <c r="F69" s="76"/>
      <c r="G69" s="74" t="s">
        <v>197</v>
      </c>
      <c r="H69" s="74" t="s">
        <v>189</v>
      </c>
    </row>
    <row r="70" spans="1:8" ht="15.75" x14ac:dyDescent="0.25">
      <c r="A70" s="88"/>
      <c r="B70" s="64" t="s">
        <v>83</v>
      </c>
      <c r="C70" s="65">
        <f>(C69/C68)*100</f>
        <v>47.44027303754266</v>
      </c>
      <c r="D70" s="76"/>
      <c r="E70" s="76"/>
      <c r="F70" s="76"/>
      <c r="G70" s="65">
        <f t="shared" ref="G70:H70" si="25">(G69/G68)*100</f>
        <v>43.055555555555557</v>
      </c>
      <c r="H70" s="65">
        <f t="shared" si="25"/>
        <v>51.677852348993291</v>
      </c>
    </row>
    <row r="71" spans="1:8" ht="15.75" x14ac:dyDescent="0.25">
      <c r="A71" s="88"/>
      <c r="B71" s="37" t="s">
        <v>87</v>
      </c>
      <c r="C71" s="18">
        <f t="shared" si="0"/>
        <v>154</v>
      </c>
      <c r="D71" s="76"/>
      <c r="E71" s="76"/>
      <c r="F71" s="76"/>
      <c r="G71" s="74" t="s">
        <v>198</v>
      </c>
      <c r="H71" s="74" t="s">
        <v>190</v>
      </c>
    </row>
    <row r="72" spans="1:8" ht="15.75" x14ac:dyDescent="0.25">
      <c r="A72" s="88"/>
      <c r="B72" s="64" t="s">
        <v>83</v>
      </c>
      <c r="C72" s="65">
        <f>(C71/C68)*100</f>
        <v>52.55972696245734</v>
      </c>
      <c r="D72" s="76"/>
      <c r="E72" s="76"/>
      <c r="F72" s="76"/>
      <c r="G72" s="65">
        <f t="shared" ref="G72:H72" si="26">(G71/G68)*100</f>
        <v>56.944444444444443</v>
      </c>
      <c r="H72" s="65">
        <f t="shared" si="26"/>
        <v>48.322147651006716</v>
      </c>
    </row>
    <row r="73" spans="1:8" ht="15.75" x14ac:dyDescent="0.25">
      <c r="A73" s="88"/>
      <c r="B73" s="37" t="s">
        <v>88</v>
      </c>
      <c r="C73" s="18">
        <f t="shared" si="0"/>
        <v>0</v>
      </c>
      <c r="D73" s="76"/>
      <c r="E73" s="76"/>
      <c r="F73" s="76"/>
      <c r="G73" s="74"/>
      <c r="H73" s="74"/>
    </row>
    <row r="74" spans="1:8" ht="15.75" x14ac:dyDescent="0.25">
      <c r="A74" s="88"/>
      <c r="B74" s="64" t="s">
        <v>83</v>
      </c>
      <c r="C74" s="65">
        <f>(C73/C68)*100</f>
        <v>0</v>
      </c>
      <c r="D74" s="76"/>
      <c r="E74" s="76"/>
      <c r="F74" s="76"/>
      <c r="G74" s="65">
        <f t="shared" ref="G74:H74" si="27">(G73/G68)*100</f>
        <v>0</v>
      </c>
      <c r="H74" s="65">
        <f t="shared" si="27"/>
        <v>0</v>
      </c>
    </row>
    <row r="75" spans="1:8" ht="15.75" x14ac:dyDescent="0.25">
      <c r="A75" s="88"/>
      <c r="B75" s="35" t="s">
        <v>255</v>
      </c>
      <c r="C75" s="18">
        <f t="shared" ref="C75:C108" si="28">D75+E75+F75+G75+H75</f>
        <v>709</v>
      </c>
      <c r="D75" s="71">
        <v>145</v>
      </c>
      <c r="E75" s="71">
        <v>135</v>
      </c>
      <c r="F75" s="71">
        <v>136</v>
      </c>
      <c r="G75" s="72" t="s">
        <v>166</v>
      </c>
      <c r="H75" s="72" t="s">
        <v>167</v>
      </c>
    </row>
    <row r="76" spans="1:8" ht="15.75" x14ac:dyDescent="0.25">
      <c r="A76" s="88"/>
      <c r="B76" s="37" t="s">
        <v>86</v>
      </c>
      <c r="C76" s="18">
        <f t="shared" si="28"/>
        <v>288</v>
      </c>
      <c r="D76" s="73">
        <v>58</v>
      </c>
      <c r="E76" s="73">
        <v>65</v>
      </c>
      <c r="F76" s="73">
        <v>46</v>
      </c>
      <c r="G76" s="74" t="s">
        <v>187</v>
      </c>
      <c r="H76" s="74" t="s">
        <v>199</v>
      </c>
    </row>
    <row r="77" spans="1:8" ht="15.75" x14ac:dyDescent="0.25">
      <c r="A77" s="88"/>
      <c r="B77" s="64" t="s">
        <v>83</v>
      </c>
      <c r="C77" s="65">
        <f>(C76/C75)*100</f>
        <v>40.620592383638929</v>
      </c>
      <c r="D77" s="65">
        <f t="shared" ref="D77:H77" si="29">(D76/D75)*100</f>
        <v>40</v>
      </c>
      <c r="E77" s="65">
        <f t="shared" si="29"/>
        <v>48.148148148148145</v>
      </c>
      <c r="F77" s="65">
        <f t="shared" si="29"/>
        <v>33.82352941176471</v>
      </c>
      <c r="G77" s="65">
        <f t="shared" si="29"/>
        <v>44.444444444444443</v>
      </c>
      <c r="H77" s="65">
        <f t="shared" si="29"/>
        <v>36.912751677852349</v>
      </c>
    </row>
    <row r="78" spans="1:8" ht="15.75" x14ac:dyDescent="0.25">
      <c r="A78" s="88"/>
      <c r="B78" s="37" t="s">
        <v>87</v>
      </c>
      <c r="C78" s="18">
        <f t="shared" si="28"/>
        <v>421</v>
      </c>
      <c r="D78" s="73">
        <v>87</v>
      </c>
      <c r="E78" s="73">
        <v>70</v>
      </c>
      <c r="F78" s="73">
        <v>90</v>
      </c>
      <c r="G78" s="74" t="s">
        <v>200</v>
      </c>
      <c r="H78" s="74" t="s">
        <v>174</v>
      </c>
    </row>
    <row r="79" spans="1:8" ht="15.75" x14ac:dyDescent="0.25">
      <c r="A79" s="88"/>
      <c r="B79" s="64" t="s">
        <v>83</v>
      </c>
      <c r="C79" s="65">
        <f>(C78/C75)*100</f>
        <v>59.379407616361071</v>
      </c>
      <c r="D79" s="65">
        <f t="shared" ref="D79:H79" si="30">(D78/D75)*100</f>
        <v>60</v>
      </c>
      <c r="E79" s="65">
        <f t="shared" si="30"/>
        <v>51.851851851851848</v>
      </c>
      <c r="F79" s="65">
        <f t="shared" si="30"/>
        <v>66.17647058823529</v>
      </c>
      <c r="G79" s="65">
        <f t="shared" si="30"/>
        <v>55.555555555555557</v>
      </c>
      <c r="H79" s="65">
        <f t="shared" si="30"/>
        <v>63.087248322147651</v>
      </c>
    </row>
    <row r="80" spans="1:8" ht="15.75" x14ac:dyDescent="0.25">
      <c r="A80" s="88"/>
      <c r="B80" s="37" t="s">
        <v>88</v>
      </c>
      <c r="C80" s="18">
        <f t="shared" si="28"/>
        <v>0</v>
      </c>
      <c r="D80" s="72">
        <v>0</v>
      </c>
      <c r="E80" s="72">
        <v>0</v>
      </c>
      <c r="F80" s="72">
        <v>0</v>
      </c>
      <c r="G80" s="72">
        <v>0</v>
      </c>
      <c r="H80" s="72">
        <v>0</v>
      </c>
    </row>
    <row r="81" spans="1:8" ht="15.75" x14ac:dyDescent="0.25">
      <c r="A81" s="88"/>
      <c r="B81" s="64" t="s">
        <v>83</v>
      </c>
      <c r="C81" s="65">
        <f>(C80/C75)*100</f>
        <v>0</v>
      </c>
      <c r="D81" s="65">
        <f t="shared" ref="D81:H81" si="31">(D80/D75)*100</f>
        <v>0</v>
      </c>
      <c r="E81" s="65">
        <f t="shared" si="31"/>
        <v>0</v>
      </c>
      <c r="F81" s="65">
        <f t="shared" si="31"/>
        <v>0</v>
      </c>
      <c r="G81" s="65">
        <f t="shared" si="31"/>
        <v>0</v>
      </c>
      <c r="H81" s="65">
        <f t="shared" si="31"/>
        <v>0</v>
      </c>
    </row>
    <row r="82" spans="1:8" ht="15.75" x14ac:dyDescent="0.25">
      <c r="A82" s="88"/>
      <c r="B82" s="35" t="s">
        <v>235</v>
      </c>
      <c r="C82" s="18">
        <f t="shared" si="28"/>
        <v>709</v>
      </c>
      <c r="D82" s="71">
        <v>145</v>
      </c>
      <c r="E82" s="71">
        <v>135</v>
      </c>
      <c r="F82" s="71">
        <v>136</v>
      </c>
      <c r="G82" s="72" t="s">
        <v>166</v>
      </c>
      <c r="H82" s="72" t="s">
        <v>167</v>
      </c>
    </row>
    <row r="83" spans="1:8" ht="15.75" x14ac:dyDescent="0.25">
      <c r="A83" s="88"/>
      <c r="B83" s="37" t="s">
        <v>86</v>
      </c>
      <c r="C83" s="18">
        <f t="shared" si="28"/>
        <v>252</v>
      </c>
      <c r="D83" s="73">
        <v>52</v>
      </c>
      <c r="E83" s="73">
        <v>53</v>
      </c>
      <c r="F83" s="73">
        <v>47</v>
      </c>
      <c r="G83" s="74" t="s">
        <v>201</v>
      </c>
      <c r="H83" s="74" t="s">
        <v>202</v>
      </c>
    </row>
    <row r="84" spans="1:8" ht="15.75" x14ac:dyDescent="0.25">
      <c r="A84" s="88"/>
      <c r="B84" s="64" t="s">
        <v>83</v>
      </c>
      <c r="C84" s="65">
        <f>(C83/C82)*100</f>
        <v>35.54301833568406</v>
      </c>
      <c r="D84" s="65">
        <f t="shared" ref="D84:H84" si="32">(D83/D82)*100</f>
        <v>35.862068965517238</v>
      </c>
      <c r="E84" s="65">
        <f t="shared" si="32"/>
        <v>39.25925925925926</v>
      </c>
      <c r="F84" s="65">
        <f t="shared" si="32"/>
        <v>34.558823529411761</v>
      </c>
      <c r="G84" s="65">
        <f t="shared" si="32"/>
        <v>31.944444444444443</v>
      </c>
      <c r="H84" s="65">
        <f t="shared" si="32"/>
        <v>36.241610738255034</v>
      </c>
    </row>
    <row r="85" spans="1:8" ht="15.75" x14ac:dyDescent="0.25">
      <c r="A85" s="88"/>
      <c r="B85" s="37" t="s">
        <v>87</v>
      </c>
      <c r="C85" s="18">
        <f t="shared" si="28"/>
        <v>454</v>
      </c>
      <c r="D85" s="73">
        <v>91</v>
      </c>
      <c r="E85" s="73">
        <v>82</v>
      </c>
      <c r="F85" s="73">
        <v>88</v>
      </c>
      <c r="G85" s="74" t="s">
        <v>203</v>
      </c>
      <c r="H85" s="74" t="s">
        <v>204</v>
      </c>
    </row>
    <row r="86" spans="1:8" ht="15.75" x14ac:dyDescent="0.25">
      <c r="A86" s="88"/>
      <c r="B86" s="64" t="s">
        <v>83</v>
      </c>
      <c r="C86" s="65">
        <f>(C85/C82)*100</f>
        <v>64.033850493653034</v>
      </c>
      <c r="D86" s="65">
        <f t="shared" ref="D86:H86" si="33">(D85/D82)*100</f>
        <v>62.758620689655174</v>
      </c>
      <c r="E86" s="65">
        <f t="shared" si="33"/>
        <v>60.74074074074074</v>
      </c>
      <c r="F86" s="65">
        <f t="shared" si="33"/>
        <v>64.705882352941174</v>
      </c>
      <c r="G86" s="65">
        <f t="shared" si="33"/>
        <v>68.055555555555557</v>
      </c>
      <c r="H86" s="65">
        <f t="shared" si="33"/>
        <v>63.758389261744966</v>
      </c>
    </row>
    <row r="87" spans="1:8" ht="15.75" x14ac:dyDescent="0.25">
      <c r="A87" s="88"/>
      <c r="B87" s="37" t="s">
        <v>88</v>
      </c>
      <c r="C87" s="18">
        <f t="shared" si="28"/>
        <v>3</v>
      </c>
      <c r="D87" s="73">
        <v>2</v>
      </c>
      <c r="E87" s="78"/>
      <c r="F87" s="73">
        <v>1</v>
      </c>
      <c r="G87" s="74"/>
      <c r="H87" s="74"/>
    </row>
    <row r="88" spans="1:8" ht="15.75" x14ac:dyDescent="0.25">
      <c r="A88" s="88"/>
      <c r="B88" s="64" t="s">
        <v>83</v>
      </c>
      <c r="C88" s="65">
        <f>(C87/C82)*100</f>
        <v>0.42313117066290551</v>
      </c>
      <c r="D88" s="65">
        <f t="shared" ref="D88:H88" si="34">(D87/D82)*100</f>
        <v>1.3793103448275863</v>
      </c>
      <c r="E88" s="65">
        <f t="shared" si="34"/>
        <v>0</v>
      </c>
      <c r="F88" s="65">
        <f t="shared" si="34"/>
        <v>0.73529411764705876</v>
      </c>
      <c r="G88" s="65">
        <f t="shared" si="34"/>
        <v>0</v>
      </c>
      <c r="H88" s="65">
        <f t="shared" si="34"/>
        <v>0</v>
      </c>
    </row>
    <row r="89" spans="1:8" ht="15.75" x14ac:dyDescent="0.25">
      <c r="A89" s="88"/>
      <c r="B89" s="35" t="s">
        <v>256</v>
      </c>
      <c r="C89" s="18">
        <f t="shared" si="28"/>
        <v>709</v>
      </c>
      <c r="D89" s="71">
        <v>145</v>
      </c>
      <c r="E89" s="71">
        <v>135</v>
      </c>
      <c r="F89" s="71">
        <v>136</v>
      </c>
      <c r="G89" s="72" t="s">
        <v>166</v>
      </c>
      <c r="H89" s="72" t="s">
        <v>167</v>
      </c>
    </row>
    <row r="90" spans="1:8" ht="15.75" x14ac:dyDescent="0.25">
      <c r="A90" s="88"/>
      <c r="B90" s="37" t="s">
        <v>86</v>
      </c>
      <c r="C90" s="18">
        <f t="shared" si="28"/>
        <v>276</v>
      </c>
      <c r="D90" s="73">
        <v>71</v>
      </c>
      <c r="E90" s="73">
        <v>57</v>
      </c>
      <c r="F90" s="73">
        <v>43</v>
      </c>
      <c r="G90" s="74" t="s">
        <v>205</v>
      </c>
      <c r="H90" s="74" t="s">
        <v>199</v>
      </c>
    </row>
    <row r="91" spans="1:8" ht="15.75" x14ac:dyDescent="0.25">
      <c r="A91" s="88"/>
      <c r="B91" s="64" t="s">
        <v>83</v>
      </c>
      <c r="C91" s="65">
        <f>(C90/C89)*100</f>
        <v>38.928067700987306</v>
      </c>
      <c r="D91" s="65">
        <f t="shared" ref="D91:H91" si="35">(D90/D89)*100</f>
        <v>48.96551724137931</v>
      </c>
      <c r="E91" s="65">
        <f t="shared" si="35"/>
        <v>42.222222222222221</v>
      </c>
      <c r="F91" s="65">
        <f t="shared" si="35"/>
        <v>31.617647058823529</v>
      </c>
      <c r="G91" s="65">
        <f t="shared" si="35"/>
        <v>34.722222222222221</v>
      </c>
      <c r="H91" s="65">
        <f t="shared" si="35"/>
        <v>36.912751677852349</v>
      </c>
    </row>
    <row r="92" spans="1:8" ht="15.75" x14ac:dyDescent="0.25">
      <c r="A92" s="88"/>
      <c r="B92" s="37" t="s">
        <v>87</v>
      </c>
      <c r="C92" s="18">
        <f t="shared" si="28"/>
        <v>431</v>
      </c>
      <c r="D92" s="73">
        <v>72</v>
      </c>
      <c r="E92" s="73">
        <v>78</v>
      </c>
      <c r="F92" s="73">
        <v>93</v>
      </c>
      <c r="G92" s="74" t="s">
        <v>174</v>
      </c>
      <c r="H92" s="74" t="s">
        <v>174</v>
      </c>
    </row>
    <row r="93" spans="1:8" ht="15.75" x14ac:dyDescent="0.25">
      <c r="A93" s="88"/>
      <c r="B93" s="64" t="s">
        <v>83</v>
      </c>
      <c r="C93" s="65">
        <f>(C92/C89)*100</f>
        <v>60.789844851904093</v>
      </c>
      <c r="D93" s="65">
        <f t="shared" ref="D93:H93" si="36">(D92/D89)*100</f>
        <v>49.655172413793103</v>
      </c>
      <c r="E93" s="65">
        <f t="shared" si="36"/>
        <v>57.777777777777771</v>
      </c>
      <c r="F93" s="65">
        <f t="shared" si="36"/>
        <v>68.382352941176478</v>
      </c>
      <c r="G93" s="65">
        <f t="shared" si="36"/>
        <v>65.277777777777786</v>
      </c>
      <c r="H93" s="65">
        <f t="shared" si="36"/>
        <v>63.087248322147651</v>
      </c>
    </row>
    <row r="94" spans="1:8" ht="15.75" x14ac:dyDescent="0.25">
      <c r="A94" s="88"/>
      <c r="B94" s="37" t="s">
        <v>88</v>
      </c>
      <c r="C94" s="18">
        <f t="shared" si="28"/>
        <v>2</v>
      </c>
      <c r="D94" s="73">
        <v>2</v>
      </c>
      <c r="E94" s="72">
        <v>0</v>
      </c>
      <c r="F94" s="72">
        <v>0</v>
      </c>
      <c r="G94" s="74">
        <v>0</v>
      </c>
      <c r="H94" s="74">
        <v>0</v>
      </c>
    </row>
    <row r="95" spans="1:8" ht="15.75" x14ac:dyDescent="0.25">
      <c r="A95" s="88"/>
      <c r="B95" s="64" t="s">
        <v>83</v>
      </c>
      <c r="C95" s="65">
        <f>(C94/C89)*100</f>
        <v>0.28208744710860367</v>
      </c>
      <c r="D95" s="65">
        <f t="shared" ref="D95:H95" si="37">(D94/D89)*100</f>
        <v>1.3793103448275863</v>
      </c>
      <c r="E95" s="65">
        <f t="shared" si="37"/>
        <v>0</v>
      </c>
      <c r="F95" s="65">
        <f t="shared" si="37"/>
        <v>0</v>
      </c>
      <c r="G95" s="65">
        <f t="shared" si="37"/>
        <v>0</v>
      </c>
      <c r="H95" s="65">
        <f t="shared" si="37"/>
        <v>0</v>
      </c>
    </row>
    <row r="96" spans="1:8" ht="15.75" x14ac:dyDescent="0.25">
      <c r="A96" s="88"/>
      <c r="B96" s="35" t="s">
        <v>257</v>
      </c>
      <c r="C96" s="18">
        <f t="shared" si="28"/>
        <v>136</v>
      </c>
      <c r="D96" s="76"/>
      <c r="E96" s="76"/>
      <c r="F96" s="71">
        <v>136</v>
      </c>
      <c r="G96" s="79"/>
      <c r="H96" s="79"/>
    </row>
    <row r="97" spans="1:8" ht="15.75" x14ac:dyDescent="0.25">
      <c r="A97" s="88"/>
      <c r="B97" s="40" t="s">
        <v>86</v>
      </c>
      <c r="C97" s="18">
        <f t="shared" si="28"/>
        <v>44</v>
      </c>
      <c r="D97" s="76"/>
      <c r="E97" s="76"/>
      <c r="F97" s="73">
        <v>44</v>
      </c>
      <c r="G97" s="75"/>
      <c r="H97" s="75"/>
    </row>
    <row r="98" spans="1:8" ht="15.75" x14ac:dyDescent="0.25">
      <c r="A98" s="88"/>
      <c r="B98" s="64" t="s">
        <v>83</v>
      </c>
      <c r="C98" s="65">
        <f>(C97/C96)*100</f>
        <v>32.352941176470587</v>
      </c>
      <c r="D98" s="76"/>
      <c r="E98" s="76"/>
      <c r="F98" s="65">
        <f t="shared" ref="F98" si="38">(F97/F96)*100</f>
        <v>32.352941176470587</v>
      </c>
      <c r="G98" s="75"/>
      <c r="H98" s="75"/>
    </row>
    <row r="99" spans="1:8" ht="15.75" x14ac:dyDescent="0.25">
      <c r="A99" s="88"/>
      <c r="B99" s="43" t="s">
        <v>87</v>
      </c>
      <c r="C99" s="18">
        <f t="shared" si="28"/>
        <v>92</v>
      </c>
      <c r="D99" s="76"/>
      <c r="E99" s="76"/>
      <c r="F99" s="73">
        <v>92</v>
      </c>
      <c r="G99" s="75"/>
      <c r="H99" s="75"/>
    </row>
    <row r="100" spans="1:8" ht="15.75" x14ac:dyDescent="0.25">
      <c r="A100" s="88"/>
      <c r="B100" s="64" t="s">
        <v>83</v>
      </c>
      <c r="C100" s="65">
        <f>(C99/C96)*100</f>
        <v>67.64705882352942</v>
      </c>
      <c r="D100" s="76"/>
      <c r="E100" s="76"/>
      <c r="F100" s="65">
        <f t="shared" ref="F100" si="39">(F99/F96)*100</f>
        <v>67.64705882352942</v>
      </c>
      <c r="G100" s="75"/>
      <c r="H100" s="75"/>
    </row>
    <row r="101" spans="1:8" ht="15.75" x14ac:dyDescent="0.25">
      <c r="A101" s="88"/>
      <c r="B101" s="41" t="s">
        <v>88</v>
      </c>
      <c r="C101" s="18">
        <f t="shared" si="28"/>
        <v>0</v>
      </c>
      <c r="D101" s="76"/>
      <c r="E101" s="76"/>
      <c r="F101" s="72">
        <v>0</v>
      </c>
      <c r="G101" s="75"/>
      <c r="H101" s="75"/>
    </row>
    <row r="102" spans="1:8" ht="15.75" x14ac:dyDescent="0.25">
      <c r="A102" s="88"/>
      <c r="B102" s="64" t="s">
        <v>83</v>
      </c>
      <c r="C102" s="65">
        <f>(C101/C96)*100</f>
        <v>0</v>
      </c>
      <c r="D102" s="76"/>
      <c r="E102" s="76"/>
      <c r="F102" s="65">
        <f t="shared" ref="F102" si="40">(F101/F96)*100</f>
        <v>0</v>
      </c>
      <c r="G102" s="75"/>
      <c r="H102" s="75"/>
    </row>
    <row r="103" spans="1:8" ht="15.75" x14ac:dyDescent="0.25">
      <c r="A103" s="88"/>
      <c r="B103" s="35" t="s">
        <v>258</v>
      </c>
      <c r="C103" s="18">
        <f t="shared" si="28"/>
        <v>416</v>
      </c>
      <c r="D103" s="71">
        <v>145</v>
      </c>
      <c r="E103" s="71">
        <v>135</v>
      </c>
      <c r="F103" s="71">
        <v>136</v>
      </c>
      <c r="G103" s="79"/>
      <c r="H103" s="79"/>
    </row>
    <row r="104" spans="1:8" ht="15.75" x14ac:dyDescent="0.25">
      <c r="A104" s="88"/>
      <c r="B104" s="40" t="s">
        <v>86</v>
      </c>
      <c r="C104" s="18">
        <f t="shared" si="28"/>
        <v>189</v>
      </c>
      <c r="D104" s="73">
        <v>74</v>
      </c>
      <c r="E104" s="73">
        <v>64</v>
      </c>
      <c r="F104" s="73">
        <v>51</v>
      </c>
      <c r="G104" s="75"/>
      <c r="H104" s="75"/>
    </row>
    <row r="105" spans="1:8" ht="15.75" x14ac:dyDescent="0.25">
      <c r="A105" s="88"/>
      <c r="B105" s="64" t="s">
        <v>83</v>
      </c>
      <c r="C105" s="65">
        <f>(C104/C103)*100</f>
        <v>45.432692307692307</v>
      </c>
      <c r="D105" s="65">
        <f t="shared" ref="D105:F105" si="41">(D104/D103)*100</f>
        <v>51.03448275862069</v>
      </c>
      <c r="E105" s="65">
        <f t="shared" si="41"/>
        <v>47.407407407407412</v>
      </c>
      <c r="F105" s="65">
        <f t="shared" si="41"/>
        <v>37.5</v>
      </c>
      <c r="G105" s="75"/>
      <c r="H105" s="75"/>
    </row>
    <row r="106" spans="1:8" ht="15.75" x14ac:dyDescent="0.25">
      <c r="A106" s="88"/>
      <c r="B106" s="43" t="s">
        <v>87</v>
      </c>
      <c r="C106" s="18">
        <f t="shared" si="28"/>
        <v>227</v>
      </c>
      <c r="D106" s="73">
        <v>71</v>
      </c>
      <c r="E106" s="73">
        <v>71</v>
      </c>
      <c r="F106" s="73">
        <v>85</v>
      </c>
      <c r="G106" s="75"/>
      <c r="H106" s="75"/>
    </row>
    <row r="107" spans="1:8" ht="15.75" x14ac:dyDescent="0.25">
      <c r="A107" s="88"/>
      <c r="B107" s="64" t="s">
        <v>83</v>
      </c>
      <c r="C107" s="65">
        <f>(C106/C103)*100</f>
        <v>54.567307692307686</v>
      </c>
      <c r="D107" s="65">
        <f t="shared" ref="D107:F107" si="42">(D106/D103)*100</f>
        <v>48.96551724137931</v>
      </c>
      <c r="E107" s="65">
        <f t="shared" si="42"/>
        <v>52.592592592592588</v>
      </c>
      <c r="F107" s="65">
        <f t="shared" si="42"/>
        <v>62.5</v>
      </c>
      <c r="G107" s="75"/>
      <c r="H107" s="75"/>
    </row>
    <row r="108" spans="1:8" ht="15.75" x14ac:dyDescent="0.25">
      <c r="A108" s="88"/>
      <c r="B108" s="41" t="s">
        <v>88</v>
      </c>
      <c r="C108" s="18">
        <f t="shared" si="28"/>
        <v>0</v>
      </c>
      <c r="D108" s="72">
        <v>0</v>
      </c>
      <c r="E108" s="72">
        <v>0</v>
      </c>
      <c r="F108" s="72">
        <v>0</v>
      </c>
      <c r="G108" s="75"/>
      <c r="H108" s="75"/>
    </row>
    <row r="109" spans="1:8" ht="15.75" x14ac:dyDescent="0.25">
      <c r="A109" s="88"/>
      <c r="B109" s="64" t="s">
        <v>83</v>
      </c>
      <c r="C109" s="65">
        <f>(C108/C103)*100</f>
        <v>0</v>
      </c>
      <c r="D109" s="65">
        <f t="shared" ref="D109:F109" si="43">(D108/D103)*100</f>
        <v>0</v>
      </c>
      <c r="E109" s="65">
        <f t="shared" si="43"/>
        <v>0</v>
      </c>
      <c r="F109" s="65">
        <f t="shared" si="43"/>
        <v>0</v>
      </c>
      <c r="G109" s="75"/>
      <c r="H109" s="75"/>
    </row>
    <row r="110" spans="1:8" ht="15.75" x14ac:dyDescent="0.25">
      <c r="A110" s="67" t="s">
        <v>6</v>
      </c>
      <c r="B110" s="35" t="s">
        <v>259</v>
      </c>
      <c r="C110" s="33"/>
      <c r="D110" s="36"/>
      <c r="E110" s="36"/>
      <c r="F110" s="36"/>
      <c r="G110" s="34"/>
      <c r="H110" s="34"/>
    </row>
    <row r="111" spans="1:8" ht="15.75" x14ac:dyDescent="0.25">
      <c r="A111" s="89"/>
      <c r="B111" s="37" t="s">
        <v>225</v>
      </c>
      <c r="C111" s="80">
        <f>D111+E111+F111+G111+H111</f>
        <v>237</v>
      </c>
      <c r="D111" s="34">
        <v>49</v>
      </c>
      <c r="E111" s="34">
        <v>50</v>
      </c>
      <c r="F111" s="34">
        <v>36</v>
      </c>
      <c r="G111" s="39" t="s">
        <v>179</v>
      </c>
      <c r="H111" s="39" t="s">
        <v>184</v>
      </c>
    </row>
    <row r="112" spans="1:8" ht="15.75" x14ac:dyDescent="0.25">
      <c r="A112" s="89"/>
      <c r="B112" s="37" t="s">
        <v>226</v>
      </c>
      <c r="C112" s="38"/>
      <c r="D112" s="36"/>
      <c r="E112" s="36"/>
      <c r="F112" s="36"/>
      <c r="G112" s="39"/>
      <c r="H112" s="39"/>
    </row>
    <row r="113" spans="1:8" ht="15.75" x14ac:dyDescent="0.25">
      <c r="A113" s="67" t="s">
        <v>10</v>
      </c>
      <c r="B113" s="45" t="s">
        <v>227</v>
      </c>
      <c r="C113" s="33"/>
      <c r="D113" s="36"/>
      <c r="E113" s="36"/>
      <c r="F113" s="36"/>
      <c r="G113" s="34"/>
      <c r="H113" s="34"/>
    </row>
    <row r="114" spans="1:8" ht="15.75" x14ac:dyDescent="0.25">
      <c r="A114" s="67" t="s">
        <v>11</v>
      </c>
      <c r="B114" s="45" t="s">
        <v>228</v>
      </c>
      <c r="C114" s="81">
        <v>7</v>
      </c>
      <c r="D114" s="34">
        <v>3</v>
      </c>
      <c r="E114" s="34">
        <v>1</v>
      </c>
      <c r="F114" s="34">
        <v>1</v>
      </c>
      <c r="G114" s="39" t="s">
        <v>173</v>
      </c>
      <c r="H114" s="39" t="s">
        <v>173</v>
      </c>
    </row>
    <row r="115" spans="1:8" ht="15.75" x14ac:dyDescent="0.25">
      <c r="A115" s="67" t="s">
        <v>18</v>
      </c>
      <c r="B115" s="35" t="s">
        <v>246</v>
      </c>
      <c r="C115" s="46"/>
      <c r="D115" s="36"/>
      <c r="E115" s="36"/>
      <c r="F115" s="36"/>
      <c r="G115" s="39"/>
      <c r="H115" s="39"/>
    </row>
    <row r="116" spans="1:8" ht="15.75" x14ac:dyDescent="0.25">
      <c r="A116" s="89"/>
      <c r="B116" s="51" t="s">
        <v>260</v>
      </c>
      <c r="C116" s="62">
        <f>D116+E116+F116+G116+H116</f>
        <v>125</v>
      </c>
      <c r="D116" s="62">
        <v>46</v>
      </c>
      <c r="E116" s="62">
        <v>46</v>
      </c>
      <c r="F116" s="62">
        <v>33</v>
      </c>
      <c r="G116" s="39"/>
      <c r="H116" s="39"/>
    </row>
    <row r="117" spans="1:8" ht="15.75" x14ac:dyDescent="0.25">
      <c r="A117" s="89"/>
      <c r="B117" s="51" t="s">
        <v>247</v>
      </c>
      <c r="C117" s="62">
        <f t="shared" ref="C117:C119" si="44">D117+E117+F117+G117+H117</f>
        <v>10</v>
      </c>
      <c r="D117" s="62">
        <v>2</v>
      </c>
      <c r="E117" s="62">
        <v>5</v>
      </c>
      <c r="F117" s="62">
        <v>3</v>
      </c>
      <c r="G117" s="39"/>
      <c r="H117" s="39"/>
    </row>
    <row r="118" spans="1:8" ht="15.75" x14ac:dyDescent="0.25">
      <c r="A118" s="89"/>
      <c r="B118" s="45" t="s">
        <v>248</v>
      </c>
      <c r="C118" s="62">
        <f t="shared" si="44"/>
        <v>566</v>
      </c>
      <c r="D118" s="61">
        <v>93</v>
      </c>
      <c r="E118" s="61">
        <v>83</v>
      </c>
      <c r="F118" s="61">
        <v>99</v>
      </c>
      <c r="G118" s="48" t="s">
        <v>231</v>
      </c>
      <c r="H118" s="48">
        <v>149</v>
      </c>
    </row>
    <row r="119" spans="1:8" ht="15.75" x14ac:dyDescent="0.25">
      <c r="A119" s="89"/>
      <c r="B119" s="45" t="s">
        <v>249</v>
      </c>
      <c r="C119" s="62">
        <f t="shared" si="44"/>
        <v>14</v>
      </c>
      <c r="D119" s="62">
        <v>7</v>
      </c>
      <c r="E119" s="62">
        <v>2</v>
      </c>
      <c r="F119" s="62">
        <v>2</v>
      </c>
      <c r="G119" s="48" t="s">
        <v>180</v>
      </c>
      <c r="H119" s="48">
        <v>0</v>
      </c>
    </row>
    <row r="120" spans="1:8" ht="15.75" x14ac:dyDescent="0.25">
      <c r="A120" s="67" t="s">
        <v>19</v>
      </c>
      <c r="B120" s="47" t="s">
        <v>229</v>
      </c>
      <c r="C120" s="48"/>
      <c r="D120" s="48"/>
      <c r="E120" s="48"/>
      <c r="F120" s="48"/>
      <c r="G120" s="48"/>
      <c r="H120" s="48"/>
    </row>
    <row r="121" spans="1:8" ht="15.75" x14ac:dyDescent="0.25">
      <c r="A121" s="89"/>
      <c r="B121" s="49" t="s">
        <v>230</v>
      </c>
      <c r="C121" s="48">
        <f>D121+E121+F121+G121+H121</f>
        <v>695</v>
      </c>
      <c r="D121" s="48">
        <v>138</v>
      </c>
      <c r="E121" s="48">
        <v>133</v>
      </c>
      <c r="F121" s="48">
        <v>134</v>
      </c>
      <c r="G121" s="48">
        <v>141</v>
      </c>
      <c r="H121" s="48">
        <v>149</v>
      </c>
    </row>
    <row r="122" spans="1:8" ht="15.75" x14ac:dyDescent="0.25">
      <c r="A122" s="90"/>
      <c r="B122" s="50" t="s">
        <v>232</v>
      </c>
      <c r="C122" s="48">
        <f>D122+E122+F122+G122</f>
        <v>14</v>
      </c>
      <c r="D122" s="48">
        <v>7</v>
      </c>
      <c r="E122" s="48">
        <v>2</v>
      </c>
      <c r="F122" s="48">
        <v>2</v>
      </c>
      <c r="G122" s="48" t="s">
        <v>180</v>
      </c>
      <c r="H122" s="48">
        <v>0</v>
      </c>
    </row>
    <row r="124" spans="1:8" ht="15.75" x14ac:dyDescent="0.25">
      <c r="C124" s="28"/>
      <c r="D124" s="8"/>
      <c r="E124" s="27" t="s">
        <v>266</v>
      </c>
      <c r="F124" s="15"/>
      <c r="G124" s="15"/>
      <c r="H124" s="15"/>
    </row>
    <row r="125" spans="1:8" ht="15.75" x14ac:dyDescent="0.25">
      <c r="C125" s="15"/>
      <c r="D125" s="15"/>
      <c r="E125" s="8" t="s">
        <v>8</v>
      </c>
      <c r="F125" s="15"/>
      <c r="G125" s="15"/>
      <c r="H125" s="15"/>
    </row>
    <row r="126" spans="1:8" ht="15.75" x14ac:dyDescent="0.25">
      <c r="C126" s="15"/>
      <c r="D126" s="15"/>
      <c r="E126" s="8" t="s">
        <v>9</v>
      </c>
      <c r="F126" s="15"/>
      <c r="G126" s="15"/>
      <c r="H126" s="15"/>
    </row>
    <row r="127" spans="1:8" ht="15.75" x14ac:dyDescent="0.25">
      <c r="C127" s="15"/>
      <c r="D127" s="15"/>
      <c r="E127" s="15"/>
      <c r="F127" s="15"/>
      <c r="G127" s="15"/>
      <c r="H127" s="15"/>
    </row>
  </sheetData>
  <mergeCells count="8">
    <mergeCell ref="A1:B1"/>
    <mergeCell ref="A2:B2"/>
    <mergeCell ref="C7:C8"/>
    <mergeCell ref="D7:H7"/>
    <mergeCell ref="A7:A8"/>
    <mergeCell ref="B7:B8"/>
    <mergeCell ref="B4:H4"/>
    <mergeCell ref="B5:H5"/>
  </mergeCells>
  <dataValidations count="9"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H97:H102 H104:H109 H24 H33:H39 H45 H52 H57 H64 H73 H78 H111:H112 H87 H20 H22 H27 H29 H31 H41 H43 H48 H50 H55 H62 H69 H71 H76 H83 H85 H90 H92 H94 H115:H117" xr:uid="{00000000-0002-0000-0100-000000000000}">
      <formula1>G$13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G97:G102 G104:G109 G111:G112 G78 G73 G64 G57 G52 G45 G33:G39 G24 G87 G20 G22 G27 G29 G31 G41 G43 G48 G50 G55 G62 G69 G71 G76 G83 G85 G90 G92 G94 G115:G117" xr:uid="{00000000-0002-0000-0100-000001000000}">
      <formula1>G$13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36 D78 D87 D94 D29 D24 D20 D22 D27 D34 D76 D83 D85 D90 D92 D104 D106 D116:D117 C116:C119" xr:uid="{00000000-0002-0000-0100-000002000000}">
      <formula1>C$9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F36 F106 F104 F97 F90 F85 F83 F76 F34 F27 F22 F20 F24 F29 F99 F92 F87 F78" xr:uid="{00000000-0002-0000-0100-000003000000}">
      <formula1>XEV$9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36 E106 E104 E90 E83 E76 E34 E27 E22 E20 E85 E92 E29 E78 E24" xr:uid="{00000000-0002-0000-0100-000004000000}">
      <formula1>XFA$9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116:E117" xr:uid="{00000000-0002-0000-0100-000005000000}">
      <formula1>XFB$9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F116:F117" xr:uid="{00000000-0002-0000-0100-000006000000}">
      <formula1>XEX$9</formula1>
    </dataValidation>
    <dataValidation type="whole" operator="greaterThanOrEqual" allowBlank="1" showInputMessage="1" showErrorMessage="1" errorTitle="Nhập sai dữ liệu!" error="Hãy kiểm tra: Số HS phải là số nguyên dương._x000a_Hãy nhập lại!" sqref="G114:H114 D17:H17 D13:H13 D15:H15 D119:F119" xr:uid="{00000000-0002-0000-0100-000007000000}">
      <formula1>0</formula1>
    </dataValidation>
    <dataValidation type="whole" operator="greaterThanOrEqual" allowBlank="1" showInputMessage="1" showErrorMessage="1" errorTitle="Nhập sai dữ liệu!" error="Các ô này chỉ nhận giá trị là số nguyên dương._x000a_Hãy nhập lại!" promptTitle="Chú ý!" prompt="Chỉ nhập dữ liệu là số nguyên dương._x000a_" sqref="G113:H113 D118:F118" xr:uid="{00000000-0002-0000-0100-000008000000}">
      <formula1>0</formula1>
    </dataValidation>
  </dataValidations>
  <pageMargins left="0.7" right="0" top="0.34" bottom="0" header="0.3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7"/>
  <sheetViews>
    <sheetView workbookViewId="0">
      <selection activeCell="A8" sqref="A8:F9"/>
    </sheetView>
  </sheetViews>
  <sheetFormatPr defaultRowHeight="15.75" x14ac:dyDescent="0.25"/>
  <cols>
    <col min="1" max="1" width="46.85546875" customWidth="1"/>
    <col min="2" max="2" width="8.7109375" customWidth="1"/>
    <col min="3" max="3" width="11.28515625" style="14" customWidth="1"/>
    <col min="4" max="4" width="11.28515625" customWidth="1"/>
  </cols>
  <sheetData>
    <row r="1" spans="1:7" s="6" customFormat="1" ht="16.5" x14ac:dyDescent="0.25">
      <c r="A1" s="8" t="s">
        <v>7</v>
      </c>
      <c r="B1" s="2"/>
      <c r="F1" s="7" t="s">
        <v>89</v>
      </c>
    </row>
    <row r="2" spans="1:7" s="6" customFormat="1" ht="16.5" x14ac:dyDescent="0.25">
      <c r="A2" s="11" t="s">
        <v>263</v>
      </c>
      <c r="B2" s="1"/>
      <c r="C2" s="2"/>
    </row>
    <row r="3" spans="1:7" s="6" customFormat="1" ht="16.5" x14ac:dyDescent="0.25">
      <c r="C3" s="2"/>
    </row>
    <row r="4" spans="1:7" x14ac:dyDescent="0.25">
      <c r="A4" s="92" t="s">
        <v>0</v>
      </c>
      <c r="B4" s="92"/>
      <c r="C4" s="92"/>
      <c r="D4" s="92"/>
      <c r="E4" s="92"/>
      <c r="F4" s="92"/>
      <c r="G4" s="1"/>
    </row>
    <row r="5" spans="1:7" ht="15.75" customHeight="1" x14ac:dyDescent="0.25">
      <c r="A5" s="94" t="s">
        <v>261</v>
      </c>
      <c r="B5" s="94"/>
      <c r="C5" s="94"/>
      <c r="D5" s="94"/>
      <c r="E5" s="94"/>
      <c r="F5" s="94"/>
      <c r="G5" s="16"/>
    </row>
    <row r="6" spans="1:7" x14ac:dyDescent="0.25">
      <c r="A6" s="11"/>
      <c r="B6" s="11"/>
      <c r="C6" s="11"/>
      <c r="D6" s="1"/>
    </row>
    <row r="7" spans="1:7" s="12" customFormat="1" ht="15.75" customHeight="1" x14ac:dyDescent="0.25">
      <c r="A7" s="98" t="s">
        <v>293</v>
      </c>
      <c r="B7" s="98"/>
      <c r="C7" s="98"/>
      <c r="D7" s="16"/>
    </row>
    <row r="8" spans="1:7" ht="15.75" customHeight="1" x14ac:dyDescent="0.25">
      <c r="A8" s="95" t="s">
        <v>2</v>
      </c>
      <c r="B8" s="99" t="s">
        <v>42</v>
      </c>
      <c r="C8" s="95" t="s">
        <v>68</v>
      </c>
      <c r="D8" s="95"/>
      <c r="E8" s="95"/>
      <c r="F8" s="96" t="s">
        <v>262</v>
      </c>
    </row>
    <row r="9" spans="1:7" s="14" customFormat="1" ht="15.75" customHeight="1" x14ac:dyDescent="0.25">
      <c r="A9" s="95"/>
      <c r="B9" s="100"/>
      <c r="C9" s="4" t="s">
        <v>75</v>
      </c>
      <c r="D9" s="4" t="s">
        <v>76</v>
      </c>
      <c r="E9" s="4" t="s">
        <v>77</v>
      </c>
      <c r="F9" s="97"/>
    </row>
    <row r="10" spans="1:7" s="14" customFormat="1" x14ac:dyDescent="0.25">
      <c r="A10" s="35" t="s">
        <v>264</v>
      </c>
      <c r="B10" s="36"/>
      <c r="C10" s="61"/>
      <c r="D10" s="61"/>
      <c r="E10" s="61"/>
      <c r="F10" s="61"/>
    </row>
    <row r="11" spans="1:7" s="14" customFormat="1" x14ac:dyDescent="0.25">
      <c r="A11" s="35" t="s">
        <v>236</v>
      </c>
      <c r="B11" s="36"/>
      <c r="C11" s="63"/>
      <c r="D11" s="61"/>
      <c r="E11" s="61"/>
      <c r="F11" s="61"/>
    </row>
    <row r="12" spans="1:7" s="14" customFormat="1" x14ac:dyDescent="0.25">
      <c r="A12" s="44" t="s">
        <v>162</v>
      </c>
      <c r="B12" s="63">
        <v>416</v>
      </c>
      <c r="C12" s="61">
        <v>145</v>
      </c>
      <c r="D12" s="61">
        <v>135</v>
      </c>
      <c r="E12" s="61">
        <v>136</v>
      </c>
      <c r="F12" s="61"/>
    </row>
    <row r="13" spans="1:7" s="14" customFormat="1" x14ac:dyDescent="0.25">
      <c r="A13" s="51" t="s">
        <v>82</v>
      </c>
      <c r="B13" s="63">
        <v>190</v>
      </c>
      <c r="C13" s="62">
        <v>77</v>
      </c>
      <c r="D13" s="62">
        <v>69</v>
      </c>
      <c r="E13" s="62">
        <v>44</v>
      </c>
      <c r="F13" s="62"/>
    </row>
    <row r="14" spans="1:7" x14ac:dyDescent="0.25">
      <c r="A14" s="51" t="s">
        <v>84</v>
      </c>
      <c r="B14" s="63">
        <v>222</v>
      </c>
      <c r="C14" s="62">
        <v>64</v>
      </c>
      <c r="D14" s="62">
        <v>66</v>
      </c>
      <c r="E14" s="62">
        <v>92</v>
      </c>
      <c r="F14" s="62"/>
    </row>
    <row r="15" spans="1:7" x14ac:dyDescent="0.25">
      <c r="A15" s="51" t="s">
        <v>85</v>
      </c>
      <c r="B15" s="63">
        <v>4</v>
      </c>
      <c r="C15" s="62">
        <v>4</v>
      </c>
      <c r="D15" s="62"/>
      <c r="E15" s="62"/>
      <c r="F15" s="62"/>
    </row>
    <row r="16" spans="1:7" x14ac:dyDescent="0.25">
      <c r="A16" s="44" t="s">
        <v>237</v>
      </c>
      <c r="B16" s="63">
        <v>416</v>
      </c>
      <c r="C16" s="61">
        <v>145</v>
      </c>
      <c r="D16" s="61">
        <v>135</v>
      </c>
      <c r="E16" s="61">
        <v>136</v>
      </c>
      <c r="F16" s="61"/>
    </row>
    <row r="17" spans="1:6" x14ac:dyDescent="0.25">
      <c r="A17" s="51" t="s">
        <v>82</v>
      </c>
      <c r="B17" s="63">
        <v>189</v>
      </c>
      <c r="C17" s="62">
        <v>76</v>
      </c>
      <c r="D17" s="62">
        <v>69</v>
      </c>
      <c r="E17" s="62">
        <v>44</v>
      </c>
      <c r="F17" s="62"/>
    </row>
    <row r="18" spans="1:6" x14ac:dyDescent="0.25">
      <c r="A18" s="51" t="s">
        <v>84</v>
      </c>
      <c r="B18" s="63">
        <v>227</v>
      </c>
      <c r="C18" s="62">
        <v>69</v>
      </c>
      <c r="D18" s="62">
        <v>66</v>
      </c>
      <c r="E18" s="62">
        <v>92</v>
      </c>
      <c r="F18" s="62"/>
    </row>
    <row r="19" spans="1:6" x14ac:dyDescent="0.25">
      <c r="A19" s="51" t="s">
        <v>85</v>
      </c>
      <c r="B19" s="63"/>
      <c r="C19" s="62"/>
      <c r="D19" s="62"/>
      <c r="E19" s="62"/>
      <c r="F19" s="62"/>
    </row>
    <row r="20" spans="1:6" x14ac:dyDescent="0.25">
      <c r="A20" s="44" t="s">
        <v>238</v>
      </c>
      <c r="B20" s="63">
        <v>416</v>
      </c>
      <c r="C20" s="61">
        <v>145</v>
      </c>
      <c r="D20" s="61">
        <v>135</v>
      </c>
      <c r="E20" s="61">
        <v>136</v>
      </c>
      <c r="F20" s="61"/>
    </row>
    <row r="21" spans="1:6" x14ac:dyDescent="0.25">
      <c r="A21" s="51" t="s">
        <v>82</v>
      </c>
      <c r="B21" s="63">
        <v>188</v>
      </c>
      <c r="C21" s="62">
        <v>75</v>
      </c>
      <c r="D21" s="62">
        <v>69</v>
      </c>
      <c r="E21" s="62">
        <v>44</v>
      </c>
      <c r="F21" s="62"/>
    </row>
    <row r="22" spans="1:6" x14ac:dyDescent="0.25">
      <c r="A22" s="51" t="s">
        <v>84</v>
      </c>
      <c r="B22" s="63">
        <v>225</v>
      </c>
      <c r="C22" s="62">
        <v>67</v>
      </c>
      <c r="D22" s="62">
        <v>66</v>
      </c>
      <c r="E22" s="62">
        <v>92</v>
      </c>
      <c r="F22" s="62"/>
    </row>
    <row r="23" spans="1:6" x14ac:dyDescent="0.25">
      <c r="A23" s="53" t="s">
        <v>85</v>
      </c>
      <c r="B23" s="63">
        <v>3</v>
      </c>
      <c r="C23" s="62">
        <v>3</v>
      </c>
      <c r="D23" s="62"/>
      <c r="E23" s="62"/>
      <c r="F23" s="62"/>
    </row>
    <row r="24" spans="1:6" x14ac:dyDescent="0.25">
      <c r="A24" s="35" t="s">
        <v>239</v>
      </c>
      <c r="B24" s="63"/>
      <c r="C24" s="61"/>
      <c r="D24" s="61"/>
      <c r="E24" s="61"/>
      <c r="F24" s="61"/>
    </row>
    <row r="25" spans="1:6" x14ac:dyDescent="0.25">
      <c r="A25" s="44" t="s">
        <v>240</v>
      </c>
      <c r="B25" s="63">
        <v>416</v>
      </c>
      <c r="C25" s="61">
        <v>145</v>
      </c>
      <c r="D25" s="61">
        <v>135</v>
      </c>
      <c r="E25" s="61">
        <v>136</v>
      </c>
      <c r="F25" s="61"/>
    </row>
    <row r="26" spans="1:6" x14ac:dyDescent="0.25">
      <c r="A26" s="51" t="s">
        <v>82</v>
      </c>
      <c r="B26" s="63">
        <v>189</v>
      </c>
      <c r="C26" s="62">
        <v>76</v>
      </c>
      <c r="D26" s="62">
        <v>69</v>
      </c>
      <c r="E26" s="62">
        <v>44</v>
      </c>
      <c r="F26" s="62"/>
    </row>
    <row r="27" spans="1:6" x14ac:dyDescent="0.25">
      <c r="A27" s="51" t="s">
        <v>84</v>
      </c>
      <c r="B27" s="63">
        <v>222</v>
      </c>
      <c r="C27" s="62">
        <v>66</v>
      </c>
      <c r="D27" s="62">
        <v>66</v>
      </c>
      <c r="E27" s="62">
        <v>90</v>
      </c>
      <c r="F27" s="62"/>
    </row>
    <row r="28" spans="1:6" x14ac:dyDescent="0.25">
      <c r="A28" s="51" t="s">
        <v>85</v>
      </c>
      <c r="B28" s="63">
        <v>5</v>
      </c>
      <c r="C28" s="62">
        <v>3</v>
      </c>
      <c r="D28" s="62"/>
      <c r="E28" s="62">
        <v>2</v>
      </c>
      <c r="F28" s="62"/>
    </row>
    <row r="29" spans="1:6" x14ac:dyDescent="0.25">
      <c r="A29" s="44" t="s">
        <v>241</v>
      </c>
      <c r="B29" s="63">
        <v>416</v>
      </c>
      <c r="C29" s="61">
        <v>145</v>
      </c>
      <c r="D29" s="61">
        <v>135</v>
      </c>
      <c r="E29" s="61">
        <v>136</v>
      </c>
      <c r="F29" s="61"/>
    </row>
    <row r="30" spans="1:6" x14ac:dyDescent="0.25">
      <c r="A30" s="51" t="s">
        <v>82</v>
      </c>
      <c r="B30" s="63">
        <v>190</v>
      </c>
      <c r="C30" s="62">
        <v>77</v>
      </c>
      <c r="D30" s="62">
        <v>69</v>
      </c>
      <c r="E30" s="62">
        <v>44</v>
      </c>
      <c r="F30" s="62"/>
    </row>
    <row r="31" spans="1:6" x14ac:dyDescent="0.25">
      <c r="A31" s="51" t="s">
        <v>84</v>
      </c>
      <c r="B31" s="63">
        <v>218</v>
      </c>
      <c r="C31" s="62">
        <v>62</v>
      </c>
      <c r="D31" s="62">
        <v>66</v>
      </c>
      <c r="E31" s="62">
        <v>90</v>
      </c>
      <c r="F31" s="62"/>
    </row>
    <row r="32" spans="1:6" x14ac:dyDescent="0.25">
      <c r="A32" s="54" t="s">
        <v>85</v>
      </c>
      <c r="B32" s="63">
        <v>8</v>
      </c>
      <c r="C32" s="62">
        <v>6</v>
      </c>
      <c r="D32" s="62"/>
      <c r="E32" s="62">
        <v>2</v>
      </c>
      <c r="F32" s="62"/>
    </row>
    <row r="33" spans="1:6" x14ac:dyDescent="0.25">
      <c r="A33" s="55" t="s">
        <v>141</v>
      </c>
      <c r="B33" s="63">
        <v>136</v>
      </c>
      <c r="C33" s="61"/>
      <c r="D33" s="61"/>
      <c r="E33" s="61">
        <v>136</v>
      </c>
      <c r="F33" s="61"/>
    </row>
    <row r="34" spans="1:6" x14ac:dyDescent="0.25">
      <c r="A34" s="51" t="s">
        <v>82</v>
      </c>
      <c r="B34" s="63">
        <v>44</v>
      </c>
      <c r="C34" s="62"/>
      <c r="D34" s="62"/>
      <c r="E34" s="62">
        <v>44</v>
      </c>
      <c r="F34" s="62"/>
    </row>
    <row r="35" spans="1:6" x14ac:dyDescent="0.25">
      <c r="A35" s="56" t="s">
        <v>84</v>
      </c>
      <c r="B35" s="63">
        <v>92</v>
      </c>
      <c r="C35" s="62"/>
      <c r="D35" s="62"/>
      <c r="E35" s="62">
        <v>92</v>
      </c>
      <c r="F35" s="62"/>
    </row>
    <row r="36" spans="1:6" x14ac:dyDescent="0.25">
      <c r="A36" s="57" t="s">
        <v>85</v>
      </c>
      <c r="B36" s="63"/>
      <c r="C36" s="62"/>
      <c r="D36" s="62"/>
      <c r="E36" s="62"/>
      <c r="F36" s="62"/>
    </row>
    <row r="37" spans="1:6" x14ac:dyDescent="0.25">
      <c r="A37" s="58" t="s">
        <v>242</v>
      </c>
      <c r="B37" s="63">
        <v>136</v>
      </c>
      <c r="C37" s="62"/>
      <c r="D37" s="62"/>
      <c r="E37" s="62">
        <v>136</v>
      </c>
      <c r="F37" s="62"/>
    </row>
    <row r="38" spans="1:6" x14ac:dyDescent="0.25">
      <c r="A38" s="51" t="s">
        <v>82</v>
      </c>
      <c r="B38" s="63">
        <v>44</v>
      </c>
      <c r="C38" s="62"/>
      <c r="D38" s="62"/>
      <c r="E38" s="62">
        <v>44</v>
      </c>
      <c r="F38" s="62"/>
    </row>
    <row r="39" spans="1:6" x14ac:dyDescent="0.25">
      <c r="A39" s="51" t="s">
        <v>84</v>
      </c>
      <c r="B39" s="63">
        <v>92</v>
      </c>
      <c r="C39" s="62"/>
      <c r="D39" s="62"/>
      <c r="E39" s="62">
        <v>92</v>
      </c>
      <c r="F39" s="62"/>
    </row>
    <row r="40" spans="1:6" x14ac:dyDescent="0.25">
      <c r="A40" s="59" t="s">
        <v>85</v>
      </c>
      <c r="B40" s="63"/>
      <c r="C40" s="62"/>
      <c r="D40" s="62"/>
      <c r="E40" s="62"/>
      <c r="F40" s="62"/>
    </row>
    <row r="41" spans="1:6" x14ac:dyDescent="0.25">
      <c r="A41" s="55" t="s">
        <v>243</v>
      </c>
      <c r="B41" s="63">
        <v>416</v>
      </c>
      <c r="C41" s="61">
        <v>145</v>
      </c>
      <c r="D41" s="61">
        <v>135</v>
      </c>
      <c r="E41" s="61">
        <v>136</v>
      </c>
      <c r="F41" s="61"/>
    </row>
    <row r="42" spans="1:6" x14ac:dyDescent="0.25">
      <c r="A42" s="51" t="s">
        <v>82</v>
      </c>
      <c r="B42" s="63">
        <v>189</v>
      </c>
      <c r="C42" s="62">
        <v>76</v>
      </c>
      <c r="D42" s="62">
        <v>69</v>
      </c>
      <c r="E42" s="62">
        <v>44</v>
      </c>
      <c r="F42" s="62"/>
    </row>
    <row r="43" spans="1:6" x14ac:dyDescent="0.25">
      <c r="A43" s="56" t="s">
        <v>84</v>
      </c>
      <c r="B43" s="63">
        <v>227</v>
      </c>
      <c r="C43" s="62">
        <v>69</v>
      </c>
      <c r="D43" s="62">
        <v>66</v>
      </c>
      <c r="E43" s="62">
        <v>92</v>
      </c>
      <c r="F43" s="62"/>
    </row>
    <row r="44" spans="1:6" x14ac:dyDescent="0.25">
      <c r="A44" s="57" t="s">
        <v>85</v>
      </c>
      <c r="B44" s="63"/>
      <c r="C44" s="62"/>
      <c r="D44" s="62"/>
      <c r="E44" s="62"/>
      <c r="F44" s="62"/>
    </row>
    <row r="45" spans="1:6" x14ac:dyDescent="0.25">
      <c r="A45" s="58" t="s">
        <v>244</v>
      </c>
      <c r="B45" s="63">
        <v>416</v>
      </c>
      <c r="C45" s="62">
        <v>145</v>
      </c>
      <c r="D45" s="62">
        <v>135</v>
      </c>
      <c r="E45" s="62">
        <v>136</v>
      </c>
      <c r="F45" s="62"/>
    </row>
    <row r="46" spans="1:6" x14ac:dyDescent="0.25">
      <c r="A46" s="51" t="s">
        <v>82</v>
      </c>
      <c r="B46" s="63">
        <v>190</v>
      </c>
      <c r="C46" s="62">
        <v>77</v>
      </c>
      <c r="D46" s="62">
        <v>69</v>
      </c>
      <c r="E46" s="62">
        <v>44</v>
      </c>
      <c r="F46" s="62"/>
    </row>
    <row r="47" spans="1:6" x14ac:dyDescent="0.25">
      <c r="A47" s="51" t="s">
        <v>84</v>
      </c>
      <c r="B47" s="63">
        <v>226</v>
      </c>
      <c r="C47" s="62">
        <v>68</v>
      </c>
      <c r="D47" s="62">
        <v>66</v>
      </c>
      <c r="E47" s="62">
        <v>92</v>
      </c>
      <c r="F47" s="62"/>
    </row>
    <row r="48" spans="1:6" x14ac:dyDescent="0.25">
      <c r="A48" s="51" t="s">
        <v>85</v>
      </c>
      <c r="B48" s="63"/>
      <c r="C48" s="62"/>
      <c r="D48" s="62"/>
      <c r="E48" s="62"/>
      <c r="F48" s="62"/>
    </row>
    <row r="49" spans="1:6" x14ac:dyDescent="0.25">
      <c r="A49" s="44" t="s">
        <v>245</v>
      </c>
      <c r="B49" s="63">
        <v>416</v>
      </c>
      <c r="C49" s="62">
        <v>145</v>
      </c>
      <c r="D49" s="62">
        <v>135</v>
      </c>
      <c r="E49" s="62">
        <v>136</v>
      </c>
      <c r="F49" s="62"/>
    </row>
    <row r="50" spans="1:6" x14ac:dyDescent="0.25">
      <c r="A50" s="51" t="s">
        <v>82</v>
      </c>
      <c r="B50" s="63">
        <v>191</v>
      </c>
      <c r="C50" s="62">
        <v>78</v>
      </c>
      <c r="D50" s="62">
        <v>69</v>
      </c>
      <c r="E50" s="62">
        <v>44</v>
      </c>
      <c r="F50" s="62"/>
    </row>
    <row r="51" spans="1:6" x14ac:dyDescent="0.25">
      <c r="A51" s="51" t="s">
        <v>84</v>
      </c>
      <c r="B51" s="63">
        <v>225</v>
      </c>
      <c r="C51" s="62">
        <v>67</v>
      </c>
      <c r="D51" s="62">
        <v>66</v>
      </c>
      <c r="E51" s="62">
        <v>92</v>
      </c>
      <c r="F51" s="62"/>
    </row>
    <row r="52" spans="1:6" x14ac:dyDescent="0.25">
      <c r="A52" s="53" t="s">
        <v>85</v>
      </c>
      <c r="B52" s="63"/>
      <c r="C52" s="62"/>
      <c r="D52" s="62"/>
      <c r="E52" s="62"/>
      <c r="F52" s="62"/>
    </row>
    <row r="53" spans="1:6" x14ac:dyDescent="0.25">
      <c r="A53" s="44" t="s">
        <v>265</v>
      </c>
      <c r="B53" s="63"/>
      <c r="C53" s="61"/>
      <c r="D53" s="61"/>
      <c r="E53" s="61"/>
      <c r="F53" s="61"/>
    </row>
    <row r="54" spans="1:6" x14ac:dyDescent="0.25">
      <c r="A54" s="58" t="s">
        <v>157</v>
      </c>
      <c r="B54" s="63">
        <v>416</v>
      </c>
      <c r="C54" s="61">
        <v>145</v>
      </c>
      <c r="D54" s="61">
        <v>135</v>
      </c>
      <c r="E54" s="61">
        <v>136</v>
      </c>
      <c r="F54" s="61"/>
    </row>
    <row r="55" spans="1:6" x14ac:dyDescent="0.25">
      <c r="A55" s="51" t="s">
        <v>82</v>
      </c>
      <c r="B55" s="63">
        <v>192</v>
      </c>
      <c r="C55" s="61">
        <v>79</v>
      </c>
      <c r="D55" s="61">
        <v>69</v>
      </c>
      <c r="E55" s="61">
        <v>44</v>
      </c>
      <c r="F55" s="61"/>
    </row>
    <row r="56" spans="1:6" x14ac:dyDescent="0.25">
      <c r="A56" s="51" t="s">
        <v>84</v>
      </c>
      <c r="B56" s="63">
        <v>224</v>
      </c>
      <c r="C56" s="61">
        <v>66</v>
      </c>
      <c r="D56" s="61">
        <v>66</v>
      </c>
      <c r="E56" s="61">
        <v>92</v>
      </c>
      <c r="F56" s="61"/>
    </row>
    <row r="57" spans="1:6" x14ac:dyDescent="0.25">
      <c r="A57" s="52" t="s">
        <v>85</v>
      </c>
      <c r="B57" s="63"/>
      <c r="C57" s="61"/>
      <c r="D57" s="61"/>
      <c r="E57" s="61"/>
      <c r="F57" s="61"/>
    </row>
    <row r="58" spans="1:6" x14ac:dyDescent="0.25">
      <c r="A58" s="58" t="s">
        <v>158</v>
      </c>
      <c r="B58" s="63">
        <v>416</v>
      </c>
      <c r="C58" s="62">
        <v>145</v>
      </c>
      <c r="D58" s="62">
        <v>135</v>
      </c>
      <c r="E58" s="62">
        <v>136</v>
      </c>
      <c r="F58" s="62"/>
    </row>
    <row r="59" spans="1:6" x14ac:dyDescent="0.25">
      <c r="A59" s="51" t="s">
        <v>82</v>
      </c>
      <c r="B59" s="63">
        <v>191</v>
      </c>
      <c r="C59" s="62">
        <v>78</v>
      </c>
      <c r="D59" s="62">
        <v>69</v>
      </c>
      <c r="E59" s="62">
        <v>44</v>
      </c>
      <c r="F59" s="62"/>
    </row>
    <row r="60" spans="1:6" x14ac:dyDescent="0.25">
      <c r="A60" s="51" t="s">
        <v>84</v>
      </c>
      <c r="B60" s="63">
        <v>225</v>
      </c>
      <c r="C60" s="62">
        <v>67</v>
      </c>
      <c r="D60" s="62">
        <v>66</v>
      </c>
      <c r="E60" s="62">
        <v>92</v>
      </c>
      <c r="F60" s="62"/>
    </row>
    <row r="61" spans="1:6" x14ac:dyDescent="0.25">
      <c r="A61" s="52" t="s">
        <v>85</v>
      </c>
      <c r="B61" s="63"/>
      <c r="C61" s="62"/>
      <c r="D61" s="62"/>
      <c r="E61" s="62"/>
      <c r="F61" s="62"/>
    </row>
    <row r="62" spans="1:6" x14ac:dyDescent="0.25">
      <c r="A62" s="58" t="s">
        <v>159</v>
      </c>
      <c r="B62" s="63">
        <v>416</v>
      </c>
      <c r="C62" s="62">
        <v>145</v>
      </c>
      <c r="D62" s="62">
        <v>135</v>
      </c>
      <c r="E62" s="62">
        <v>136</v>
      </c>
      <c r="F62" s="62"/>
    </row>
    <row r="63" spans="1:6" x14ac:dyDescent="0.25">
      <c r="A63" s="51" t="s">
        <v>82</v>
      </c>
      <c r="B63" s="63">
        <v>191</v>
      </c>
      <c r="C63" s="62">
        <v>78</v>
      </c>
      <c r="D63" s="62">
        <v>69</v>
      </c>
      <c r="E63" s="62">
        <v>44</v>
      </c>
      <c r="F63" s="62"/>
    </row>
    <row r="64" spans="1:6" x14ac:dyDescent="0.25">
      <c r="A64" s="51" t="s">
        <v>84</v>
      </c>
      <c r="B64" s="63">
        <v>221</v>
      </c>
      <c r="C64" s="62">
        <v>63</v>
      </c>
      <c r="D64" s="62">
        <v>66</v>
      </c>
      <c r="E64" s="62">
        <v>92</v>
      </c>
      <c r="F64" s="62"/>
    </row>
    <row r="65" spans="1:6" x14ac:dyDescent="0.25">
      <c r="A65" s="57" t="s">
        <v>85</v>
      </c>
      <c r="B65" s="63">
        <v>4</v>
      </c>
      <c r="C65" s="62">
        <v>4</v>
      </c>
      <c r="D65" s="62"/>
      <c r="E65" s="62"/>
      <c r="F65" s="62"/>
    </row>
    <row r="66" spans="1:6" x14ac:dyDescent="0.25">
      <c r="A66" s="58" t="s">
        <v>160</v>
      </c>
      <c r="B66" s="63">
        <v>416</v>
      </c>
      <c r="C66" s="62">
        <v>145</v>
      </c>
      <c r="D66" s="62">
        <v>135</v>
      </c>
      <c r="E66" s="62">
        <v>136</v>
      </c>
      <c r="F66" s="62"/>
    </row>
    <row r="67" spans="1:6" x14ac:dyDescent="0.25">
      <c r="A67" s="51" t="s">
        <v>82</v>
      </c>
      <c r="B67" s="63">
        <v>191</v>
      </c>
      <c r="C67" s="62">
        <v>78</v>
      </c>
      <c r="D67" s="62">
        <v>69</v>
      </c>
      <c r="E67" s="62">
        <v>44</v>
      </c>
      <c r="F67" s="62"/>
    </row>
    <row r="68" spans="1:6" x14ac:dyDescent="0.25">
      <c r="A68" s="51" t="s">
        <v>84</v>
      </c>
      <c r="B68" s="63">
        <v>225</v>
      </c>
      <c r="C68" s="62">
        <v>67</v>
      </c>
      <c r="D68" s="62">
        <v>66</v>
      </c>
      <c r="E68" s="62">
        <v>92</v>
      </c>
      <c r="F68" s="62"/>
    </row>
    <row r="69" spans="1:6" x14ac:dyDescent="0.25">
      <c r="A69" s="52" t="s">
        <v>85</v>
      </c>
      <c r="B69" s="63"/>
      <c r="C69" s="62"/>
      <c r="D69" s="62"/>
      <c r="E69" s="62"/>
      <c r="F69" s="62"/>
    </row>
    <row r="70" spans="1:6" x14ac:dyDescent="0.25">
      <c r="A70" s="58" t="s">
        <v>161</v>
      </c>
      <c r="B70" s="63">
        <v>416</v>
      </c>
      <c r="C70" s="62">
        <v>145</v>
      </c>
      <c r="D70" s="62">
        <v>135</v>
      </c>
      <c r="E70" s="62">
        <v>136</v>
      </c>
      <c r="F70" s="62"/>
    </row>
    <row r="71" spans="1:6" x14ac:dyDescent="0.25">
      <c r="A71" s="51" t="s">
        <v>82</v>
      </c>
      <c r="B71" s="63">
        <v>191</v>
      </c>
      <c r="C71" s="62">
        <v>78</v>
      </c>
      <c r="D71" s="62">
        <v>69</v>
      </c>
      <c r="E71" s="62">
        <v>44</v>
      </c>
      <c r="F71" s="62"/>
    </row>
    <row r="72" spans="1:6" x14ac:dyDescent="0.25">
      <c r="A72" s="51" t="s">
        <v>84</v>
      </c>
      <c r="B72" s="63">
        <v>225</v>
      </c>
      <c r="C72" s="62">
        <v>67</v>
      </c>
      <c r="D72" s="62">
        <v>66</v>
      </c>
      <c r="E72" s="62">
        <v>92</v>
      </c>
      <c r="F72" s="62"/>
    </row>
    <row r="73" spans="1:6" x14ac:dyDescent="0.25">
      <c r="A73" s="59" t="s">
        <v>85</v>
      </c>
      <c r="B73" s="63"/>
      <c r="C73" s="62"/>
      <c r="D73" s="62"/>
      <c r="E73" s="62"/>
      <c r="F73" s="62"/>
    </row>
    <row r="75" spans="1:6" x14ac:dyDescent="0.25">
      <c r="B75" s="28"/>
      <c r="C75" s="8"/>
      <c r="D75" s="27" t="s">
        <v>266</v>
      </c>
      <c r="E75" s="15"/>
      <c r="F75" s="15"/>
    </row>
    <row r="76" spans="1:6" x14ac:dyDescent="0.25">
      <c r="B76" s="15"/>
      <c r="C76" s="15"/>
      <c r="D76" s="8" t="s">
        <v>8</v>
      </c>
      <c r="E76" s="15"/>
      <c r="F76" s="15"/>
    </row>
    <row r="77" spans="1:6" x14ac:dyDescent="0.25">
      <c r="B77" s="15"/>
      <c r="C77" s="15"/>
      <c r="D77" s="8" t="s">
        <v>9</v>
      </c>
      <c r="E77" s="15"/>
      <c r="F77" s="15"/>
    </row>
  </sheetData>
  <mergeCells count="7">
    <mergeCell ref="F8:F9"/>
    <mergeCell ref="A4:F4"/>
    <mergeCell ref="A5:F5"/>
    <mergeCell ref="A7:C7"/>
    <mergeCell ref="A8:A9"/>
    <mergeCell ref="B8:B9"/>
    <mergeCell ref="C8:E8"/>
  </mergeCells>
  <dataValidations count="3"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11:D52 D54:D73" xr:uid="{00000000-0002-0000-0200-000000000000}">
      <formula1>#REF!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E11:E52 E54:E73 C12:C52 C54:C73 F33 F53:F57 F41 F29 F24:F25 F20 F10:F12 F16" xr:uid="{00000000-0002-0000-0200-000001000000}">
      <formula1>#REF!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sqref="F34:F40 F30:F32 F58:F73 F26:F28 F17:F19 F13:F15 F21:F23 F42:F52" xr:uid="{00000000-0002-0000-0200-000002000000}">
      <formula1>MIN(#REF!,#REF!)</formula1>
    </dataValidation>
  </dataValidations>
  <pageMargins left="0.7" right="0" top="0.34" bottom="0" header="0.3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workbookViewId="0">
      <selection activeCell="G12" sqref="G12"/>
    </sheetView>
  </sheetViews>
  <sheetFormatPr defaultRowHeight="15.75" x14ac:dyDescent="0.25"/>
  <cols>
    <col min="1" max="1" width="46.85546875" customWidth="1"/>
    <col min="2" max="2" width="14" customWidth="1"/>
    <col min="3" max="3" width="10.42578125" style="14" customWidth="1"/>
    <col min="4" max="4" width="14.5703125" customWidth="1"/>
  </cols>
  <sheetData>
    <row r="1" spans="1:6" s="6" customFormat="1" ht="16.5" x14ac:dyDescent="0.25">
      <c r="A1" s="8" t="s">
        <v>7</v>
      </c>
      <c r="B1" s="2"/>
      <c r="E1" s="7" t="s">
        <v>89</v>
      </c>
    </row>
    <row r="2" spans="1:6" s="6" customFormat="1" ht="16.5" x14ac:dyDescent="0.25">
      <c r="A2" s="11" t="s">
        <v>263</v>
      </c>
      <c r="B2" s="1"/>
      <c r="C2" s="2"/>
    </row>
    <row r="3" spans="1:6" s="6" customFormat="1" ht="16.5" x14ac:dyDescent="0.25">
      <c r="C3" s="2"/>
    </row>
    <row r="4" spans="1:6" x14ac:dyDescent="0.25">
      <c r="A4" s="92" t="s">
        <v>0</v>
      </c>
      <c r="B4" s="92"/>
      <c r="C4" s="92"/>
      <c r="D4" s="92"/>
      <c r="E4" s="92"/>
      <c r="F4" s="1"/>
    </row>
    <row r="5" spans="1:6" ht="15.75" customHeight="1" x14ac:dyDescent="0.25">
      <c r="A5" s="94" t="s">
        <v>261</v>
      </c>
      <c r="B5" s="94"/>
      <c r="C5" s="94"/>
      <c r="D5" s="94"/>
      <c r="E5" s="94"/>
      <c r="F5" s="16"/>
    </row>
    <row r="6" spans="1:6" ht="9" customHeight="1" x14ac:dyDescent="0.25">
      <c r="A6" s="11"/>
      <c r="B6" s="11"/>
      <c r="C6" s="11"/>
      <c r="D6" s="1"/>
    </row>
    <row r="7" spans="1:6" s="12" customFormat="1" ht="15.75" customHeight="1" x14ac:dyDescent="0.25">
      <c r="A7" s="98" t="s">
        <v>292</v>
      </c>
      <c r="B7" s="98"/>
      <c r="C7" s="98"/>
      <c r="D7" s="16"/>
    </row>
    <row r="8" spans="1:6" ht="15.75" customHeight="1" x14ac:dyDescent="0.25">
      <c r="A8" s="95" t="s">
        <v>2</v>
      </c>
      <c r="B8" s="99" t="s">
        <v>42</v>
      </c>
      <c r="C8" s="95" t="s">
        <v>68</v>
      </c>
      <c r="D8" s="95"/>
      <c r="E8" s="101" t="s">
        <v>262</v>
      </c>
    </row>
    <row r="9" spans="1:6" s="14" customFormat="1" ht="15.75" customHeight="1" x14ac:dyDescent="0.25">
      <c r="A9" s="95"/>
      <c r="B9" s="100"/>
      <c r="C9" s="4" t="s">
        <v>78</v>
      </c>
      <c r="D9" s="4" t="s">
        <v>79</v>
      </c>
      <c r="E9" s="101"/>
    </row>
    <row r="10" spans="1:6" x14ac:dyDescent="0.25">
      <c r="A10" s="35" t="s">
        <v>269</v>
      </c>
      <c r="B10" s="36" t="s">
        <v>165</v>
      </c>
      <c r="C10" s="34" t="s">
        <v>166</v>
      </c>
      <c r="D10" s="34" t="s">
        <v>167</v>
      </c>
      <c r="E10" s="66"/>
    </row>
    <row r="11" spans="1:6" x14ac:dyDescent="0.25">
      <c r="A11" s="44" t="s">
        <v>206</v>
      </c>
      <c r="B11" s="36" t="s">
        <v>207</v>
      </c>
      <c r="C11" s="39" t="s">
        <v>208</v>
      </c>
      <c r="D11" s="39" t="s">
        <v>186</v>
      </c>
      <c r="E11" s="66"/>
    </row>
    <row r="12" spans="1:6" x14ac:dyDescent="0.25">
      <c r="A12" s="37" t="s">
        <v>82</v>
      </c>
      <c r="B12" s="36" t="s">
        <v>209</v>
      </c>
      <c r="C12" s="39" t="s">
        <v>210</v>
      </c>
      <c r="D12" s="39" t="s">
        <v>211</v>
      </c>
      <c r="E12" s="66"/>
    </row>
    <row r="13" spans="1:6" x14ac:dyDescent="0.25">
      <c r="A13" s="37" t="s">
        <v>84</v>
      </c>
      <c r="B13" s="36"/>
      <c r="C13" s="39"/>
      <c r="D13" s="39"/>
      <c r="E13" s="66"/>
    </row>
    <row r="14" spans="1:6" x14ac:dyDescent="0.25">
      <c r="A14" s="37" t="s">
        <v>85</v>
      </c>
      <c r="B14" s="36" t="s">
        <v>165</v>
      </c>
      <c r="C14" s="34" t="s">
        <v>166</v>
      </c>
      <c r="D14" s="34" t="s">
        <v>167</v>
      </c>
      <c r="E14" s="66"/>
    </row>
    <row r="15" spans="1:6" x14ac:dyDescent="0.25">
      <c r="A15" s="44" t="s">
        <v>163</v>
      </c>
      <c r="B15" s="36" t="s">
        <v>182</v>
      </c>
      <c r="C15" s="39" t="s">
        <v>208</v>
      </c>
      <c r="D15" s="39" t="s">
        <v>212</v>
      </c>
      <c r="E15" s="66"/>
    </row>
    <row r="16" spans="1:6" x14ac:dyDescent="0.25">
      <c r="A16" s="37" t="s">
        <v>82</v>
      </c>
      <c r="B16" s="36" t="s">
        <v>185</v>
      </c>
      <c r="C16" s="39" t="s">
        <v>210</v>
      </c>
      <c r="D16" s="39" t="s">
        <v>213</v>
      </c>
      <c r="E16" s="66"/>
    </row>
    <row r="17" spans="1:5" x14ac:dyDescent="0.25">
      <c r="A17" s="37" t="s">
        <v>84</v>
      </c>
      <c r="B17" s="36"/>
      <c r="C17" s="39"/>
      <c r="D17" s="39"/>
      <c r="E17" s="66"/>
    </row>
    <row r="18" spans="1:5" x14ac:dyDescent="0.25">
      <c r="A18" s="37" t="s">
        <v>85</v>
      </c>
      <c r="B18" s="36" t="s">
        <v>165</v>
      </c>
      <c r="C18" s="34" t="s">
        <v>166</v>
      </c>
      <c r="D18" s="34" t="s">
        <v>167</v>
      </c>
      <c r="E18" s="66"/>
    </row>
    <row r="19" spans="1:5" x14ac:dyDescent="0.25">
      <c r="A19" s="44" t="s">
        <v>214</v>
      </c>
      <c r="B19" s="36" t="s">
        <v>196</v>
      </c>
      <c r="C19" s="39" t="s">
        <v>187</v>
      </c>
      <c r="D19" s="39" t="s">
        <v>215</v>
      </c>
      <c r="E19" s="66"/>
    </row>
    <row r="20" spans="1:5" x14ac:dyDescent="0.25">
      <c r="A20" s="37" t="s">
        <v>82</v>
      </c>
      <c r="B20" s="36" t="s">
        <v>216</v>
      </c>
      <c r="C20" s="39" t="s">
        <v>193</v>
      </c>
      <c r="D20" s="39" t="s">
        <v>217</v>
      </c>
      <c r="E20" s="66"/>
    </row>
    <row r="21" spans="1:5" x14ac:dyDescent="0.25">
      <c r="A21" s="37" t="s">
        <v>84</v>
      </c>
      <c r="B21" s="36" t="s">
        <v>170</v>
      </c>
      <c r="C21" s="39" t="s">
        <v>170</v>
      </c>
      <c r="D21" s="39"/>
      <c r="E21" s="66"/>
    </row>
    <row r="22" spans="1:5" x14ac:dyDescent="0.25">
      <c r="A22" s="42" t="s">
        <v>85</v>
      </c>
      <c r="B22" s="36"/>
      <c r="C22" s="34"/>
      <c r="D22" s="34"/>
      <c r="E22" s="66"/>
    </row>
    <row r="23" spans="1:5" x14ac:dyDescent="0.25">
      <c r="A23" s="35" t="s">
        <v>270</v>
      </c>
      <c r="B23" s="36" t="s">
        <v>165</v>
      </c>
      <c r="C23" s="34" t="s">
        <v>166</v>
      </c>
      <c r="D23" s="34" t="s">
        <v>167</v>
      </c>
      <c r="E23" s="66"/>
    </row>
    <row r="24" spans="1:5" x14ac:dyDescent="0.25">
      <c r="A24" s="44" t="s">
        <v>218</v>
      </c>
      <c r="B24" s="36" t="s">
        <v>207</v>
      </c>
      <c r="C24" s="39" t="s">
        <v>208</v>
      </c>
      <c r="D24" s="39" t="s">
        <v>186</v>
      </c>
      <c r="E24" s="66"/>
    </row>
    <row r="25" spans="1:5" x14ac:dyDescent="0.25">
      <c r="A25" s="37" t="s">
        <v>82</v>
      </c>
      <c r="B25" s="36" t="s">
        <v>185</v>
      </c>
      <c r="C25" s="39" t="s">
        <v>189</v>
      </c>
      <c r="D25" s="39" t="s">
        <v>211</v>
      </c>
      <c r="E25" s="66"/>
    </row>
    <row r="26" spans="1:5" x14ac:dyDescent="0.25">
      <c r="A26" s="37" t="s">
        <v>84</v>
      </c>
      <c r="B26" s="36" t="s">
        <v>170</v>
      </c>
      <c r="C26" s="39" t="s">
        <v>170</v>
      </c>
      <c r="D26" s="39"/>
      <c r="E26" s="66"/>
    </row>
    <row r="27" spans="1:5" x14ac:dyDescent="0.25">
      <c r="A27" s="37" t="s">
        <v>85</v>
      </c>
      <c r="B27" s="36" t="s">
        <v>165</v>
      </c>
      <c r="C27" s="34" t="s">
        <v>166</v>
      </c>
      <c r="D27" s="34" t="s">
        <v>167</v>
      </c>
      <c r="E27" s="66"/>
    </row>
    <row r="28" spans="1:5" x14ac:dyDescent="0.25">
      <c r="A28" s="44" t="s">
        <v>219</v>
      </c>
      <c r="B28" s="36" t="s">
        <v>220</v>
      </c>
      <c r="C28" s="39" t="s">
        <v>208</v>
      </c>
      <c r="D28" s="39" t="s">
        <v>183</v>
      </c>
      <c r="E28" s="66"/>
    </row>
    <row r="29" spans="1:5" x14ac:dyDescent="0.25">
      <c r="A29" s="37" t="s">
        <v>82</v>
      </c>
      <c r="B29" s="36" t="s">
        <v>221</v>
      </c>
      <c r="C29" s="39" t="s">
        <v>210</v>
      </c>
      <c r="D29" s="39" t="s">
        <v>187</v>
      </c>
      <c r="E29" s="66"/>
    </row>
    <row r="30" spans="1:5" x14ac:dyDescent="0.25">
      <c r="A30" s="37" t="s">
        <v>84</v>
      </c>
      <c r="B30" s="36"/>
      <c r="C30" s="39"/>
      <c r="D30" s="39"/>
      <c r="E30" s="66"/>
    </row>
    <row r="31" spans="1:5" x14ac:dyDescent="0.25">
      <c r="A31" s="37" t="s">
        <v>85</v>
      </c>
      <c r="B31" s="36" t="s">
        <v>165</v>
      </c>
      <c r="C31" s="34" t="s">
        <v>166</v>
      </c>
      <c r="D31" s="34" t="s">
        <v>167</v>
      </c>
      <c r="E31" s="66"/>
    </row>
    <row r="32" spans="1:5" x14ac:dyDescent="0.25">
      <c r="A32" s="44" t="s">
        <v>222</v>
      </c>
      <c r="B32" s="36" t="s">
        <v>207</v>
      </c>
      <c r="C32" s="39" t="s">
        <v>208</v>
      </c>
      <c r="D32" s="39" t="s">
        <v>186</v>
      </c>
      <c r="E32" s="66"/>
    </row>
    <row r="33" spans="1:6" x14ac:dyDescent="0.25">
      <c r="A33" s="37" t="s">
        <v>82</v>
      </c>
      <c r="B33" s="36" t="s">
        <v>209</v>
      </c>
      <c r="C33" s="39" t="s">
        <v>210</v>
      </c>
      <c r="D33" s="39" t="s">
        <v>211</v>
      </c>
      <c r="E33" s="66"/>
    </row>
    <row r="34" spans="1:6" x14ac:dyDescent="0.25">
      <c r="A34" s="37" t="s">
        <v>84</v>
      </c>
      <c r="B34" s="36"/>
      <c r="C34" s="39"/>
      <c r="D34" s="39"/>
      <c r="E34" s="66"/>
    </row>
    <row r="35" spans="1:6" x14ac:dyDescent="0.25">
      <c r="A35" s="37" t="s">
        <v>85</v>
      </c>
      <c r="B35" s="36" t="s">
        <v>165</v>
      </c>
      <c r="C35" s="34" t="s">
        <v>166</v>
      </c>
      <c r="D35" s="34" t="s">
        <v>167</v>
      </c>
      <c r="E35" s="66"/>
    </row>
    <row r="36" spans="1:6" x14ac:dyDescent="0.25">
      <c r="A36" s="44" t="s">
        <v>223</v>
      </c>
      <c r="B36" s="36" t="s">
        <v>209</v>
      </c>
      <c r="C36" s="39" t="s">
        <v>208</v>
      </c>
      <c r="D36" s="39" t="s">
        <v>198</v>
      </c>
      <c r="E36" s="66"/>
    </row>
    <row r="37" spans="1:6" x14ac:dyDescent="0.25">
      <c r="A37" s="37" t="s">
        <v>82</v>
      </c>
      <c r="B37" s="36" t="s">
        <v>207</v>
      </c>
      <c r="C37" s="39" t="s">
        <v>210</v>
      </c>
      <c r="D37" s="39" t="s">
        <v>224</v>
      </c>
      <c r="E37" s="66"/>
    </row>
    <row r="38" spans="1:6" x14ac:dyDescent="0.25">
      <c r="A38" s="37" t="s">
        <v>84</v>
      </c>
      <c r="B38" s="36"/>
      <c r="C38" s="82"/>
      <c r="D38" s="39"/>
      <c r="E38" s="66"/>
    </row>
    <row r="39" spans="1:6" x14ac:dyDescent="0.25">
      <c r="A39" s="83" t="s">
        <v>85</v>
      </c>
      <c r="B39" s="66"/>
      <c r="C39" s="82"/>
      <c r="D39" s="34" t="s">
        <v>184</v>
      </c>
      <c r="E39" s="66"/>
    </row>
    <row r="41" spans="1:6" x14ac:dyDescent="0.25">
      <c r="B41" s="28"/>
      <c r="C41" s="8"/>
      <c r="D41" s="27" t="s">
        <v>266</v>
      </c>
      <c r="E41" s="15"/>
      <c r="F41" s="15"/>
    </row>
    <row r="42" spans="1:6" x14ac:dyDescent="0.25">
      <c r="B42" s="15"/>
      <c r="C42" s="15"/>
      <c r="D42" s="8" t="s">
        <v>8</v>
      </c>
      <c r="E42" s="15"/>
      <c r="F42" s="15"/>
    </row>
    <row r="43" spans="1:6" x14ac:dyDescent="0.25">
      <c r="B43" s="15"/>
      <c r="C43" s="15"/>
      <c r="D43" s="8" t="s">
        <v>9</v>
      </c>
      <c r="E43" s="15"/>
      <c r="F43" s="15"/>
    </row>
  </sheetData>
  <mergeCells count="7">
    <mergeCell ref="A4:E4"/>
    <mergeCell ref="A5:E5"/>
    <mergeCell ref="A7:C7"/>
    <mergeCell ref="A8:A9"/>
    <mergeCell ref="B8:B9"/>
    <mergeCell ref="C8:D8"/>
    <mergeCell ref="E8:E9"/>
  </mergeCells>
  <dataValidations count="2"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D10:D38" xr:uid="{00000000-0002-0000-0300-000000000000}">
      <formula1>XFA$9</formula1>
    </dataValidation>
    <dataValidation type="whole" operator="lessThanOrEqual" allowBlank="1" showInputMessage="1" showErrorMessage="1" errorTitle="Nhập sai dữ liệu!" error="Hãy kiểm tra: _x000a_- Số HS phải là số nguyên dương._x000a_- Số HS không được lớn hơn tổng số HS môn Tiếng Việt._x000a_Hãy nhập lại!" sqref="C10:C37" xr:uid="{00000000-0002-0000-0300-000001000000}">
      <formula1>C$9</formula1>
    </dataValidation>
  </dataValidations>
  <pageMargins left="0.7" right="0" top="0.34" bottom="0" header="0.3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72"/>
  <sheetViews>
    <sheetView topLeftCell="A58" workbookViewId="0">
      <selection activeCell="H12" sqref="H12"/>
    </sheetView>
  </sheetViews>
  <sheetFormatPr defaultRowHeight="15.75" x14ac:dyDescent="0.25"/>
  <cols>
    <col min="1" max="1" width="6.7109375" customWidth="1"/>
    <col min="2" max="2" width="45.85546875" customWidth="1"/>
    <col min="3" max="3" width="14" customWidth="1"/>
    <col min="4" max="4" width="19.7109375" style="14" customWidth="1"/>
    <col min="5" max="5" width="7.85546875" style="14" customWidth="1"/>
    <col min="6" max="6" width="6.28515625" style="14" customWidth="1"/>
    <col min="7" max="7" width="7.5703125" style="14" customWidth="1"/>
    <col min="8" max="8" width="6.28515625" style="14" customWidth="1"/>
    <col min="9" max="9" width="4.85546875" style="14" customWidth="1"/>
    <col min="10" max="12" width="5" customWidth="1"/>
    <col min="13" max="16" width="4.5703125" customWidth="1"/>
  </cols>
  <sheetData>
    <row r="1" spans="1:16" s="6" customFormat="1" ht="16.5" x14ac:dyDescent="0.25">
      <c r="A1" s="91" t="s">
        <v>7</v>
      </c>
      <c r="B1" s="91"/>
      <c r="D1" s="2"/>
      <c r="E1" s="7" t="s">
        <v>90</v>
      </c>
      <c r="I1" s="2"/>
    </row>
    <row r="2" spans="1:16" s="6" customFormat="1" ht="16.5" x14ac:dyDescent="0.25">
      <c r="A2" s="92" t="s">
        <v>263</v>
      </c>
      <c r="B2" s="92"/>
      <c r="D2" s="2"/>
      <c r="E2" s="2"/>
      <c r="F2" s="2"/>
      <c r="G2" s="2"/>
      <c r="H2" s="2"/>
      <c r="I2" s="2"/>
    </row>
    <row r="3" spans="1:16" s="6" customFormat="1" ht="16.5" x14ac:dyDescent="0.25">
      <c r="D3" s="2"/>
      <c r="E3" s="2"/>
      <c r="F3" s="2"/>
      <c r="G3" s="2"/>
      <c r="H3" s="2"/>
      <c r="I3" s="2"/>
    </row>
    <row r="4" spans="1:16" x14ac:dyDescent="0.25">
      <c r="A4" s="92" t="s">
        <v>0</v>
      </c>
      <c r="B4" s="92"/>
      <c r="C4" s="92"/>
      <c r="D4" s="92"/>
      <c r="E4" s="92"/>
      <c r="F4" s="92"/>
      <c r="G4" s="92"/>
      <c r="H4" s="92"/>
      <c r="I4" s="1"/>
      <c r="J4" s="1"/>
      <c r="K4" s="1"/>
      <c r="L4" s="1"/>
      <c r="M4" s="1"/>
      <c r="N4" s="1"/>
      <c r="O4" s="1"/>
      <c r="P4" s="1"/>
    </row>
    <row r="5" spans="1:16" s="12" customFormat="1" ht="15.75" customHeight="1" x14ac:dyDescent="0.25">
      <c r="A5" s="94" t="s">
        <v>290</v>
      </c>
      <c r="B5" s="94"/>
      <c r="C5" s="94"/>
      <c r="D5" s="94"/>
      <c r="E5" s="94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s="12" customForma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s="12" customFormat="1" x14ac:dyDescent="0.25">
      <c r="A7" s="3" t="s">
        <v>1</v>
      </c>
      <c r="B7" s="3" t="s">
        <v>2</v>
      </c>
      <c r="C7" s="3" t="s">
        <v>12</v>
      </c>
      <c r="D7" s="3" t="s">
        <v>13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s="12" customFormat="1" ht="31.5" x14ac:dyDescent="0.25">
      <c r="A8" s="3" t="s">
        <v>3</v>
      </c>
      <c r="B8" s="9" t="s">
        <v>91</v>
      </c>
      <c r="C8" s="4" t="s">
        <v>279</v>
      </c>
      <c r="D8" s="4" t="s">
        <v>271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s="12" customFormat="1" ht="18.75" customHeight="1" x14ac:dyDescent="0.25">
      <c r="A9" s="3" t="s">
        <v>4</v>
      </c>
      <c r="B9" s="9" t="s">
        <v>14</v>
      </c>
      <c r="C9" s="4"/>
      <c r="D9" s="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x14ac:dyDescent="0.25">
      <c r="A10" s="4">
        <v>1</v>
      </c>
      <c r="B10" s="5" t="s">
        <v>15</v>
      </c>
      <c r="C10" s="25" t="s">
        <v>272</v>
      </c>
      <c r="D10" s="26" t="s">
        <v>273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s="12" customFormat="1" ht="18.75" customHeight="1" x14ac:dyDescent="0.25">
      <c r="A11" s="4">
        <v>2</v>
      </c>
      <c r="B11" s="5" t="s">
        <v>16</v>
      </c>
      <c r="C11" s="25"/>
      <c r="D11" s="2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s="12" customFormat="1" x14ac:dyDescent="0.25">
      <c r="A12" s="4">
        <v>3</v>
      </c>
      <c r="B12" s="5" t="s">
        <v>17</v>
      </c>
      <c r="C12" s="4"/>
      <c r="D12" s="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s="12" customFormat="1" x14ac:dyDescent="0.25">
      <c r="A13" s="4">
        <v>4</v>
      </c>
      <c r="B13" s="5" t="s">
        <v>93</v>
      </c>
      <c r="C13" s="4"/>
      <c r="D13" s="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s="12" customFormat="1" x14ac:dyDescent="0.25">
      <c r="A14" s="3" t="s">
        <v>5</v>
      </c>
      <c r="B14" s="9" t="s">
        <v>94</v>
      </c>
      <c r="C14" s="4">
        <v>0</v>
      </c>
      <c r="D14" s="4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s="12" customFormat="1" ht="18.75" x14ac:dyDescent="0.25">
      <c r="A15" s="3" t="s">
        <v>6</v>
      </c>
      <c r="B15" s="9" t="s">
        <v>95</v>
      </c>
      <c r="C15" s="84" t="s">
        <v>274</v>
      </c>
      <c r="D15" s="84" t="s">
        <v>280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12" customFormat="1" ht="18.75" customHeight="1" x14ac:dyDescent="0.25">
      <c r="A16" s="3" t="s">
        <v>10</v>
      </c>
      <c r="B16" s="9" t="s">
        <v>96</v>
      </c>
      <c r="C16" s="84" t="s">
        <v>275</v>
      </c>
      <c r="D16" s="84" t="s">
        <v>281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s="12" customFormat="1" ht="18.75" customHeight="1" x14ac:dyDescent="0.25">
      <c r="A17" s="3" t="s">
        <v>11</v>
      </c>
      <c r="B17" s="9" t="s">
        <v>97</v>
      </c>
      <c r="C17" s="4"/>
      <c r="D17" s="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s="12" customFormat="1" ht="18.75" x14ac:dyDescent="0.25">
      <c r="A18" s="4">
        <v>1</v>
      </c>
      <c r="B18" s="5" t="s">
        <v>98</v>
      </c>
      <c r="C18" s="4" t="s">
        <v>276</v>
      </c>
      <c r="D18" s="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s="12" customFormat="1" ht="18.75" x14ac:dyDescent="0.25">
      <c r="A19" s="4">
        <v>2</v>
      </c>
      <c r="B19" s="5" t="s">
        <v>99</v>
      </c>
      <c r="C19" s="4"/>
      <c r="D19" s="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s="12" customFormat="1" ht="34.5" x14ac:dyDescent="0.25">
      <c r="A20" s="4">
        <v>3</v>
      </c>
      <c r="B20" s="10" t="s">
        <v>100</v>
      </c>
      <c r="C20" s="4"/>
      <c r="D20" s="4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s="12" customFormat="1" ht="18.75" x14ac:dyDescent="0.25">
      <c r="A21" s="4">
        <v>4</v>
      </c>
      <c r="B21" s="10" t="s">
        <v>101</v>
      </c>
      <c r="C21" s="4" t="s">
        <v>277</v>
      </c>
      <c r="D21" s="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s="12" customFormat="1" ht="18.75" x14ac:dyDescent="0.25">
      <c r="A22" s="4">
        <v>5</v>
      </c>
      <c r="B22" s="10" t="s">
        <v>102</v>
      </c>
      <c r="C22" s="4" t="s">
        <v>277</v>
      </c>
      <c r="D22" s="4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s="12" customFormat="1" ht="18.75" customHeight="1" x14ac:dyDescent="0.25">
      <c r="A23" s="4">
        <v>6</v>
      </c>
      <c r="B23" s="10" t="s">
        <v>103</v>
      </c>
      <c r="C23" s="4" t="s">
        <v>276</v>
      </c>
      <c r="D23" s="4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s="12" customFormat="1" ht="18.75" x14ac:dyDescent="0.25">
      <c r="A24" s="4">
        <v>7</v>
      </c>
      <c r="B24" s="10" t="s">
        <v>104</v>
      </c>
      <c r="C24" s="4" t="s">
        <v>277</v>
      </c>
      <c r="D24" s="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s="12" customFormat="1" ht="34.5" customHeight="1" x14ac:dyDescent="0.25">
      <c r="A25" s="4">
        <v>8</v>
      </c>
      <c r="B25" s="10" t="s">
        <v>105</v>
      </c>
      <c r="C25" s="4" t="s">
        <v>276</v>
      </c>
      <c r="D25" s="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s="12" customFormat="1" ht="34.5" x14ac:dyDescent="0.25">
      <c r="A26" s="4">
        <v>9</v>
      </c>
      <c r="B26" s="10" t="s">
        <v>106</v>
      </c>
      <c r="C26" s="4" t="s">
        <v>276</v>
      </c>
      <c r="D26" s="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s="12" customFormat="1" ht="31.5" x14ac:dyDescent="0.25">
      <c r="A27" s="3" t="s">
        <v>18</v>
      </c>
      <c r="B27" s="9" t="s">
        <v>107</v>
      </c>
      <c r="C27" s="4"/>
      <c r="D27" s="4" t="s">
        <v>108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s="12" customFormat="1" ht="31.5" x14ac:dyDescent="0.25">
      <c r="A28" s="4">
        <v>1</v>
      </c>
      <c r="B28" s="5" t="s">
        <v>109</v>
      </c>
      <c r="C28" s="4">
        <v>24</v>
      </c>
      <c r="D28" s="4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s="12" customFormat="1" x14ac:dyDescent="0.25">
      <c r="A29" s="4">
        <v>1.1000000000000001</v>
      </c>
      <c r="B29" s="5" t="s">
        <v>110</v>
      </c>
      <c r="C29" s="4" t="s">
        <v>278</v>
      </c>
      <c r="D29" s="4" t="s">
        <v>153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s="12" customFormat="1" x14ac:dyDescent="0.25">
      <c r="A30" s="4">
        <v>1.2</v>
      </c>
      <c r="B30" s="5" t="s">
        <v>111</v>
      </c>
      <c r="C30" s="4" t="s">
        <v>278</v>
      </c>
      <c r="D30" s="4" t="s">
        <v>153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s="12" customFormat="1" ht="18.75" customHeight="1" x14ac:dyDescent="0.25">
      <c r="A31" s="4">
        <v>1.3</v>
      </c>
      <c r="B31" s="5" t="s">
        <v>112</v>
      </c>
      <c r="C31" s="4"/>
      <c r="D31" s="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s="12" customFormat="1" ht="18.75" customHeight="1" x14ac:dyDescent="0.25">
      <c r="A32" s="4">
        <v>1.4</v>
      </c>
      <c r="B32" s="5" t="s">
        <v>113</v>
      </c>
      <c r="C32" s="4"/>
      <c r="D32" s="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s="12" customFormat="1" x14ac:dyDescent="0.25">
      <c r="A33" s="4">
        <v>1.5</v>
      </c>
      <c r="B33" s="5" t="s">
        <v>114</v>
      </c>
      <c r="C33" s="4" t="s">
        <v>278</v>
      </c>
      <c r="D33" s="4" t="s">
        <v>153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s="12" customFormat="1" ht="31.5" x14ac:dyDescent="0.25">
      <c r="A34" s="4">
        <v>2</v>
      </c>
      <c r="B34" s="5" t="s">
        <v>115</v>
      </c>
      <c r="C34" s="4"/>
      <c r="D34" s="4"/>
      <c r="E34" s="8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s="12" customFormat="1" x14ac:dyDescent="0.25">
      <c r="A35" s="4">
        <v>2.1</v>
      </c>
      <c r="B35" s="5" t="s">
        <v>110</v>
      </c>
      <c r="C35" s="4">
        <v>0</v>
      </c>
      <c r="D35" s="4"/>
      <c r="E35" s="8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s="12" customFormat="1" x14ac:dyDescent="0.25">
      <c r="A36" s="4">
        <v>2.2000000000000002</v>
      </c>
      <c r="B36" s="5" t="s">
        <v>111</v>
      </c>
      <c r="C36" s="4">
        <v>0</v>
      </c>
      <c r="D36" s="4"/>
      <c r="E36" s="8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s="12" customFormat="1" x14ac:dyDescent="0.25">
      <c r="A37" s="4">
        <v>2.2999999999999998</v>
      </c>
      <c r="B37" s="5" t="s">
        <v>112</v>
      </c>
      <c r="C37" s="4" t="s">
        <v>282</v>
      </c>
      <c r="D37" s="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s="12" customFormat="1" x14ac:dyDescent="0.25">
      <c r="A38" s="4">
        <v>2.4</v>
      </c>
      <c r="B38" s="5" t="s">
        <v>113</v>
      </c>
      <c r="C38" s="4" t="s">
        <v>282</v>
      </c>
      <c r="D38" s="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4">
        <v>2.5</v>
      </c>
      <c r="B39" s="5" t="s">
        <v>114</v>
      </c>
      <c r="C39" s="4">
        <v>0</v>
      </c>
      <c r="D39" s="4"/>
      <c r="E39" s="11"/>
      <c r="F39" s="11"/>
      <c r="G39" s="11"/>
      <c r="H39" s="11"/>
      <c r="I39" s="11"/>
    </row>
    <row r="40" spans="1:16" ht="31.5" x14ac:dyDescent="0.25">
      <c r="A40" s="3" t="s">
        <v>19</v>
      </c>
      <c r="B40" s="9" t="s">
        <v>116</v>
      </c>
      <c r="C40" s="4">
        <v>94</v>
      </c>
      <c r="D40" s="4" t="s">
        <v>117</v>
      </c>
      <c r="E40" s="11"/>
      <c r="F40" s="11"/>
      <c r="G40" s="11"/>
      <c r="H40" s="11"/>
      <c r="I40" s="11"/>
    </row>
    <row r="41" spans="1:16" x14ac:dyDescent="0.25">
      <c r="A41" s="3" t="s">
        <v>20</v>
      </c>
      <c r="B41" s="9" t="s">
        <v>118</v>
      </c>
      <c r="C41" s="4"/>
      <c r="D41" s="4" t="s">
        <v>119</v>
      </c>
      <c r="E41" s="11"/>
      <c r="F41" s="11"/>
      <c r="G41" s="11"/>
      <c r="H41" s="11"/>
      <c r="I41" s="11"/>
    </row>
    <row r="42" spans="1:16" x14ac:dyDescent="0.25">
      <c r="A42" s="4">
        <v>1</v>
      </c>
      <c r="B42" s="5" t="s">
        <v>120</v>
      </c>
      <c r="C42" s="4">
        <v>2</v>
      </c>
      <c r="D42" s="4"/>
      <c r="E42" s="11"/>
      <c r="F42" s="11"/>
      <c r="G42" s="11"/>
      <c r="H42" s="11"/>
      <c r="I42" s="11"/>
    </row>
    <row r="43" spans="1:16" x14ac:dyDescent="0.25">
      <c r="A43" s="4">
        <v>2</v>
      </c>
      <c r="B43" s="5" t="s">
        <v>121</v>
      </c>
      <c r="C43" s="4">
        <v>1</v>
      </c>
      <c r="D43" s="4"/>
      <c r="E43" s="11"/>
      <c r="F43" s="11"/>
      <c r="G43" s="11"/>
      <c r="H43" s="11"/>
      <c r="I43" s="11"/>
    </row>
    <row r="44" spans="1:16" x14ac:dyDescent="0.25">
      <c r="A44" s="4">
        <v>3</v>
      </c>
      <c r="B44" s="5" t="s">
        <v>122</v>
      </c>
      <c r="C44" s="4">
        <v>1</v>
      </c>
      <c r="D44" s="4"/>
      <c r="E44" s="11"/>
      <c r="F44" s="11"/>
      <c r="G44" s="11"/>
      <c r="H44" s="11"/>
      <c r="I44" s="11"/>
    </row>
    <row r="45" spans="1:16" x14ac:dyDescent="0.25">
      <c r="A45" s="4">
        <v>4</v>
      </c>
      <c r="B45" s="5" t="s">
        <v>123</v>
      </c>
      <c r="C45" s="4">
        <v>27</v>
      </c>
      <c r="D45" s="4"/>
      <c r="E45" s="11"/>
      <c r="F45" s="11"/>
      <c r="G45" s="11"/>
      <c r="H45" s="11"/>
      <c r="I45" s="11"/>
    </row>
    <row r="46" spans="1:16" x14ac:dyDescent="0.25">
      <c r="A46" s="4">
        <v>5</v>
      </c>
      <c r="B46" s="5" t="s">
        <v>124</v>
      </c>
      <c r="C46" s="4">
        <v>2</v>
      </c>
      <c r="D46" s="4"/>
      <c r="E46" s="11"/>
      <c r="F46" s="11"/>
      <c r="G46" s="11"/>
      <c r="H46" s="11"/>
      <c r="I46" s="11"/>
    </row>
    <row r="47" spans="1:16" x14ac:dyDescent="0.25">
      <c r="A47" s="4">
        <v>6</v>
      </c>
      <c r="B47" s="5" t="s">
        <v>125</v>
      </c>
      <c r="C47" s="4"/>
      <c r="D47" s="4"/>
      <c r="E47" s="11"/>
      <c r="F47" s="11"/>
      <c r="G47" s="11"/>
      <c r="H47" s="11"/>
      <c r="I47" s="11"/>
    </row>
    <row r="48" spans="1:16" x14ac:dyDescent="0.25">
      <c r="A48" s="11"/>
      <c r="B48" s="11"/>
      <c r="C48" s="11"/>
      <c r="D48" s="11"/>
      <c r="E48" s="11"/>
      <c r="F48" s="11"/>
      <c r="G48" s="11"/>
      <c r="H48" s="11"/>
      <c r="I48" s="11"/>
    </row>
    <row r="49" spans="1:9" ht="18.75" x14ac:dyDescent="0.25">
      <c r="A49" s="4"/>
      <c r="B49" s="4" t="s">
        <v>2</v>
      </c>
      <c r="C49" s="4" t="s">
        <v>22</v>
      </c>
      <c r="D49" s="11"/>
      <c r="E49" s="11"/>
      <c r="F49" s="11"/>
      <c r="G49" s="11"/>
      <c r="H49" s="11"/>
      <c r="I49" s="11"/>
    </row>
    <row r="50" spans="1:9" x14ac:dyDescent="0.25">
      <c r="A50" s="3" t="s">
        <v>21</v>
      </c>
      <c r="B50" s="9" t="s">
        <v>126</v>
      </c>
      <c r="C50" s="103" t="s">
        <v>283</v>
      </c>
      <c r="D50" s="11"/>
      <c r="E50" s="11"/>
      <c r="F50" s="11"/>
      <c r="G50" s="11"/>
      <c r="H50" s="11"/>
      <c r="I50" s="11"/>
    </row>
    <row r="51" spans="1:9" x14ac:dyDescent="0.25">
      <c r="A51" s="3" t="s">
        <v>23</v>
      </c>
      <c r="B51" s="9" t="s">
        <v>127</v>
      </c>
      <c r="C51" s="104"/>
      <c r="D51" s="11"/>
      <c r="E51" s="11"/>
      <c r="F51" s="11"/>
      <c r="G51" s="11"/>
      <c r="H51" s="11"/>
      <c r="I51" s="11"/>
    </row>
    <row r="52" spans="1:9" x14ac:dyDescent="0.25">
      <c r="A52" s="11"/>
      <c r="B52" s="11"/>
      <c r="C52" s="11"/>
      <c r="D52" s="11"/>
      <c r="E52" s="11"/>
      <c r="F52" s="11"/>
      <c r="G52" s="11"/>
      <c r="H52" s="11"/>
      <c r="I52" s="11"/>
    </row>
    <row r="53" spans="1:9" ht="52.5" customHeight="1" x14ac:dyDescent="0.25">
      <c r="A53" s="4"/>
      <c r="B53" s="4" t="s">
        <v>2</v>
      </c>
      <c r="C53" s="13" t="s">
        <v>136</v>
      </c>
      <c r="D53" s="13" t="s">
        <v>128</v>
      </c>
      <c r="E53" s="13" t="s">
        <v>129</v>
      </c>
      <c r="F53" s="11"/>
      <c r="G53" s="11"/>
      <c r="H53" s="11"/>
      <c r="I53" s="11"/>
    </row>
    <row r="54" spans="1:9" ht="31.5" x14ac:dyDescent="0.25">
      <c r="A54" s="3" t="s">
        <v>33</v>
      </c>
      <c r="B54" s="9" t="s">
        <v>130</v>
      </c>
      <c r="C54" s="4" t="s">
        <v>284</v>
      </c>
      <c r="D54" s="4"/>
      <c r="E54" s="4" t="s">
        <v>285</v>
      </c>
      <c r="F54" s="11"/>
      <c r="G54" s="11"/>
      <c r="H54" s="11"/>
      <c r="I54" s="11"/>
    </row>
    <row r="55" spans="1:9" x14ac:dyDescent="0.25">
      <c r="A55" s="3" t="s">
        <v>35</v>
      </c>
      <c r="B55" s="9" t="s">
        <v>131</v>
      </c>
      <c r="C55" s="4"/>
      <c r="D55" s="4"/>
      <c r="E55" s="4"/>
      <c r="F55" s="11"/>
      <c r="G55" s="11"/>
      <c r="H55" s="11"/>
      <c r="I55" s="11"/>
    </row>
    <row r="56" spans="1:9" x14ac:dyDescent="0.25">
      <c r="A56" s="11"/>
      <c r="B56" s="11"/>
      <c r="C56" s="11"/>
      <c r="D56" s="11"/>
      <c r="E56" s="11"/>
      <c r="F56" s="11"/>
      <c r="G56" s="11"/>
      <c r="H56" s="11"/>
      <c r="I56" s="11"/>
    </row>
    <row r="57" spans="1:9" ht="31.5" x14ac:dyDescent="0.25">
      <c r="A57" s="95" t="s">
        <v>37</v>
      </c>
      <c r="B57" s="95" t="s">
        <v>24</v>
      </c>
      <c r="C57" s="4" t="s">
        <v>25</v>
      </c>
      <c r="D57" s="93" t="s">
        <v>26</v>
      </c>
      <c r="E57" s="93"/>
      <c r="F57" s="93" t="s">
        <v>92</v>
      </c>
      <c r="G57" s="93"/>
      <c r="H57" s="11"/>
      <c r="I57" s="11"/>
    </row>
    <row r="58" spans="1:9" x14ac:dyDescent="0.25">
      <c r="A58" s="95"/>
      <c r="B58" s="95"/>
      <c r="C58" s="13"/>
      <c r="D58" s="13" t="s">
        <v>27</v>
      </c>
      <c r="E58" s="13" t="s">
        <v>28</v>
      </c>
      <c r="F58" s="13" t="s">
        <v>27</v>
      </c>
      <c r="G58" s="13" t="s">
        <v>28</v>
      </c>
      <c r="H58" s="11"/>
      <c r="I58" s="11"/>
    </row>
    <row r="59" spans="1:9" x14ac:dyDescent="0.25">
      <c r="A59" s="4">
        <v>1</v>
      </c>
      <c r="B59" s="5" t="s">
        <v>29</v>
      </c>
      <c r="C59" s="4" t="s">
        <v>154</v>
      </c>
      <c r="D59" s="4"/>
      <c r="E59" s="4" t="s">
        <v>154</v>
      </c>
      <c r="F59" s="4"/>
      <c r="G59" s="4"/>
      <c r="H59" s="11"/>
      <c r="I59" s="11"/>
    </row>
    <row r="60" spans="1:9" x14ac:dyDescent="0.25">
      <c r="A60" s="4">
        <v>2</v>
      </c>
      <c r="B60" s="5" t="s">
        <v>30</v>
      </c>
      <c r="C60" s="4"/>
      <c r="D60" s="4"/>
      <c r="E60" s="4"/>
      <c r="F60" s="4"/>
      <c r="G60" s="4"/>
      <c r="H60" s="11"/>
      <c r="I60" s="11"/>
    </row>
    <row r="61" spans="1:9" ht="47.25" customHeight="1" x14ac:dyDescent="0.25">
      <c r="A61" s="102"/>
      <c r="B61" s="102"/>
      <c r="C61" s="102"/>
      <c r="D61" s="102"/>
      <c r="E61" s="102"/>
      <c r="F61" s="102"/>
      <c r="G61" s="102"/>
    </row>
    <row r="63" spans="1:9" x14ac:dyDescent="0.25">
      <c r="A63" s="4"/>
      <c r="B63" s="4"/>
      <c r="C63" s="4" t="s">
        <v>31</v>
      </c>
      <c r="D63" s="4" t="s">
        <v>32</v>
      </c>
    </row>
    <row r="64" spans="1:9" x14ac:dyDescent="0.25">
      <c r="A64" s="3" t="s">
        <v>39</v>
      </c>
      <c r="B64" s="9" t="s">
        <v>34</v>
      </c>
      <c r="C64" s="4" t="s">
        <v>154</v>
      </c>
      <c r="D64" s="5"/>
    </row>
    <row r="65" spans="1:16" s="14" customFormat="1" x14ac:dyDescent="0.25">
      <c r="A65" s="3" t="s">
        <v>40</v>
      </c>
      <c r="B65" s="9" t="s">
        <v>36</v>
      </c>
      <c r="C65" s="4" t="s">
        <v>154</v>
      </c>
      <c r="D65" s="5"/>
      <c r="J65"/>
      <c r="K65"/>
      <c r="L65"/>
      <c r="M65"/>
      <c r="N65"/>
      <c r="O65"/>
      <c r="P65"/>
    </row>
    <row r="66" spans="1:16" x14ac:dyDescent="0.25">
      <c r="A66" s="3" t="s">
        <v>132</v>
      </c>
      <c r="B66" s="9" t="s">
        <v>38</v>
      </c>
      <c r="C66" s="4" t="s">
        <v>154</v>
      </c>
      <c r="D66" s="5"/>
    </row>
    <row r="67" spans="1:16" x14ac:dyDescent="0.25">
      <c r="A67" s="3" t="s">
        <v>133</v>
      </c>
      <c r="B67" s="9" t="s">
        <v>134</v>
      </c>
      <c r="C67" s="4" t="s">
        <v>154</v>
      </c>
      <c r="D67" s="5"/>
    </row>
    <row r="68" spans="1:16" x14ac:dyDescent="0.25">
      <c r="A68" s="3" t="s">
        <v>135</v>
      </c>
      <c r="B68" s="9" t="s">
        <v>41</v>
      </c>
      <c r="C68" s="4" t="s">
        <v>154</v>
      </c>
      <c r="D68" s="5"/>
    </row>
    <row r="70" spans="1:16" x14ac:dyDescent="0.25">
      <c r="C70" s="8"/>
      <c r="D70" s="27" t="s">
        <v>266</v>
      </c>
      <c r="E70" s="15"/>
    </row>
    <row r="71" spans="1:16" x14ac:dyDescent="0.25">
      <c r="C71" s="15"/>
      <c r="D71" s="8" t="s">
        <v>8</v>
      </c>
      <c r="E71" s="15"/>
    </row>
    <row r="72" spans="1:16" x14ac:dyDescent="0.25">
      <c r="C72" s="15"/>
      <c r="D72" s="8" t="s">
        <v>9</v>
      </c>
      <c r="E72" s="15"/>
    </row>
  </sheetData>
  <mergeCells count="10">
    <mergeCell ref="A1:B1"/>
    <mergeCell ref="A2:B2"/>
    <mergeCell ref="A61:G61"/>
    <mergeCell ref="A4:H4"/>
    <mergeCell ref="A57:A58"/>
    <mergeCell ref="B57:B58"/>
    <mergeCell ref="D57:E57"/>
    <mergeCell ref="F57:G57"/>
    <mergeCell ref="A5:E5"/>
    <mergeCell ref="C50:C51"/>
  </mergeCells>
  <pageMargins left="0.45" right="0.11" top="0.34" bottom="0.32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3"/>
  <sheetViews>
    <sheetView tabSelected="1" topLeftCell="A16" workbookViewId="0">
      <selection activeCell="M6" sqref="M6:P6"/>
    </sheetView>
  </sheetViews>
  <sheetFormatPr defaultRowHeight="15" x14ac:dyDescent="0.25"/>
  <cols>
    <col min="2" max="2" width="23" customWidth="1"/>
    <col min="3" max="3" width="7" customWidth="1"/>
    <col min="4" max="9" width="5.85546875" customWidth="1"/>
    <col min="10" max="10" width="9.5703125" customWidth="1"/>
    <col min="11" max="11" width="9" customWidth="1"/>
    <col min="12" max="13" width="7" customWidth="1"/>
    <col min="14" max="14" width="9.5703125" customWidth="1"/>
    <col min="15" max="15" width="12.28515625" customWidth="1"/>
    <col min="16" max="16" width="10.7109375" customWidth="1"/>
  </cols>
  <sheetData>
    <row r="1" spans="1:16" ht="16.5" x14ac:dyDescent="0.25">
      <c r="A1" s="2" t="s">
        <v>7</v>
      </c>
      <c r="B1" s="6"/>
      <c r="C1" s="6"/>
      <c r="D1" s="2"/>
      <c r="E1" s="2"/>
      <c r="F1" s="6"/>
      <c r="G1" s="6"/>
      <c r="H1" s="6"/>
      <c r="I1" s="2"/>
      <c r="J1" s="6"/>
      <c r="K1" s="6"/>
      <c r="L1" s="6"/>
      <c r="M1" s="6"/>
      <c r="N1" s="6"/>
      <c r="O1" s="6"/>
      <c r="P1" s="7" t="s">
        <v>137</v>
      </c>
    </row>
    <row r="2" spans="1:16" ht="16.5" x14ac:dyDescent="0.25">
      <c r="A2" s="1" t="s">
        <v>263</v>
      </c>
      <c r="B2" s="6"/>
      <c r="C2" s="6"/>
      <c r="D2" s="2"/>
      <c r="E2" s="2"/>
      <c r="F2" s="2"/>
      <c r="G2" s="2"/>
      <c r="H2" s="2"/>
      <c r="I2" s="2"/>
      <c r="J2" s="6"/>
      <c r="K2" s="6"/>
      <c r="L2" s="6"/>
      <c r="M2" s="6"/>
      <c r="N2" s="6"/>
      <c r="O2" s="6"/>
      <c r="P2" s="6"/>
    </row>
    <row r="3" spans="1:16" ht="15.75" x14ac:dyDescent="0.25">
      <c r="A3" s="92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5.75" x14ac:dyDescent="0.25">
      <c r="A4" s="106" t="s">
        <v>289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</row>
    <row r="5" spans="1:16" ht="15.75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15.75" x14ac:dyDescent="0.25">
      <c r="A6" s="107" t="s">
        <v>1</v>
      </c>
      <c r="B6" s="107" t="s">
        <v>2</v>
      </c>
      <c r="C6" s="107" t="s">
        <v>42</v>
      </c>
      <c r="D6" s="107" t="s">
        <v>43</v>
      </c>
      <c r="E6" s="107"/>
      <c r="F6" s="107"/>
      <c r="G6" s="107"/>
      <c r="H6" s="107"/>
      <c r="I6" s="107"/>
      <c r="J6" s="107" t="s">
        <v>44</v>
      </c>
      <c r="K6" s="107"/>
      <c r="L6" s="107"/>
      <c r="M6" s="107" t="s">
        <v>45</v>
      </c>
      <c r="N6" s="107"/>
      <c r="O6" s="107"/>
      <c r="P6" s="107"/>
    </row>
    <row r="7" spans="1:16" ht="25.5" x14ac:dyDescent="0.25">
      <c r="A7" s="107"/>
      <c r="B7" s="107"/>
      <c r="C7" s="107"/>
      <c r="D7" s="29" t="s">
        <v>46</v>
      </c>
      <c r="E7" s="29" t="s">
        <v>47</v>
      </c>
      <c r="F7" s="29" t="s">
        <v>48</v>
      </c>
      <c r="G7" s="29" t="s">
        <v>49</v>
      </c>
      <c r="H7" s="29" t="s">
        <v>50</v>
      </c>
      <c r="I7" s="29" t="s">
        <v>51</v>
      </c>
      <c r="J7" s="29" t="s">
        <v>52</v>
      </c>
      <c r="K7" s="29" t="s">
        <v>53</v>
      </c>
      <c r="L7" s="29" t="s">
        <v>54</v>
      </c>
      <c r="M7" s="29" t="s">
        <v>55</v>
      </c>
      <c r="N7" s="29" t="s">
        <v>286</v>
      </c>
      <c r="O7" s="29" t="s">
        <v>287</v>
      </c>
      <c r="P7" s="29" t="s">
        <v>288</v>
      </c>
    </row>
    <row r="8" spans="1:16" ht="45.75" customHeight="1" x14ac:dyDescent="0.25">
      <c r="A8" s="107"/>
      <c r="B8" s="85" t="s">
        <v>56</v>
      </c>
      <c r="C8" s="31">
        <v>47</v>
      </c>
      <c r="D8" s="31"/>
      <c r="E8" s="31"/>
      <c r="F8" s="31">
        <v>21</v>
      </c>
      <c r="G8" s="31">
        <v>3</v>
      </c>
      <c r="H8" s="31">
        <v>2</v>
      </c>
      <c r="I8" s="31">
        <v>5</v>
      </c>
      <c r="J8" s="31">
        <v>1</v>
      </c>
      <c r="K8" s="31">
        <v>8</v>
      </c>
      <c r="L8" s="31">
        <v>16</v>
      </c>
      <c r="M8" s="86">
        <v>15</v>
      </c>
      <c r="N8" s="86">
        <v>22</v>
      </c>
      <c r="O8" s="31"/>
      <c r="P8" s="31"/>
    </row>
    <row r="9" spans="1:16" ht="15.75" x14ac:dyDescent="0.25">
      <c r="A9" s="105" t="s">
        <v>3</v>
      </c>
      <c r="B9" s="85" t="s">
        <v>57</v>
      </c>
      <c r="C9" s="31">
        <v>37</v>
      </c>
      <c r="D9" s="31"/>
      <c r="E9" s="31"/>
      <c r="F9" s="31">
        <v>35</v>
      </c>
      <c r="G9" s="31">
        <v>2</v>
      </c>
      <c r="H9" s="31">
        <v>0</v>
      </c>
      <c r="I9" s="31">
        <v>0</v>
      </c>
      <c r="J9" s="31">
        <v>2</v>
      </c>
      <c r="K9" s="31">
        <v>20</v>
      </c>
      <c r="L9" s="31">
        <v>15</v>
      </c>
      <c r="M9" s="86">
        <v>15</v>
      </c>
      <c r="N9" s="86">
        <v>22</v>
      </c>
      <c r="O9" s="31"/>
      <c r="P9" s="31"/>
    </row>
    <row r="10" spans="1:16" ht="30.75" customHeight="1" x14ac:dyDescent="0.25">
      <c r="A10" s="105"/>
      <c r="B10" s="17" t="s">
        <v>138</v>
      </c>
      <c r="C10" s="31">
        <v>28</v>
      </c>
      <c r="D10" s="31"/>
      <c r="E10" s="31"/>
      <c r="F10" s="31">
        <v>35</v>
      </c>
      <c r="G10" s="31">
        <v>2</v>
      </c>
      <c r="H10" s="31">
        <v>0</v>
      </c>
      <c r="I10" s="31">
        <v>0</v>
      </c>
      <c r="J10" s="31">
        <v>2</v>
      </c>
      <c r="K10" s="31">
        <v>20</v>
      </c>
      <c r="L10" s="31">
        <v>15</v>
      </c>
      <c r="M10" s="31">
        <v>12</v>
      </c>
      <c r="N10" s="31">
        <v>16</v>
      </c>
      <c r="O10" s="31"/>
      <c r="P10" s="31"/>
    </row>
    <row r="11" spans="1:16" ht="15.75" x14ac:dyDescent="0.25">
      <c r="A11" s="31">
        <v>1</v>
      </c>
      <c r="B11" s="17" t="s">
        <v>139</v>
      </c>
      <c r="C11" s="31">
        <v>0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ht="16.5" customHeight="1" x14ac:dyDescent="0.25">
      <c r="A12" s="31">
        <v>2</v>
      </c>
      <c r="B12" s="17" t="s">
        <v>140</v>
      </c>
      <c r="C12" s="31">
        <v>3</v>
      </c>
      <c r="D12" s="31"/>
      <c r="E12" s="31"/>
      <c r="F12" s="31">
        <v>3</v>
      </c>
      <c r="G12" s="31"/>
      <c r="H12" s="31"/>
      <c r="I12" s="31"/>
      <c r="J12" s="31"/>
      <c r="K12" s="31"/>
      <c r="L12" s="31"/>
      <c r="M12" s="31">
        <v>1</v>
      </c>
      <c r="N12" s="31">
        <v>2</v>
      </c>
      <c r="O12" s="31"/>
      <c r="P12" s="31"/>
    </row>
    <row r="13" spans="1:16" ht="15.75" x14ac:dyDescent="0.25">
      <c r="A13" s="31">
        <v>3</v>
      </c>
      <c r="B13" s="17" t="s">
        <v>141</v>
      </c>
      <c r="C13" s="31">
        <v>2</v>
      </c>
      <c r="D13" s="31"/>
      <c r="E13" s="31"/>
      <c r="F13" s="31">
        <v>2</v>
      </c>
      <c r="G13" s="31"/>
      <c r="H13" s="31"/>
      <c r="I13" s="31"/>
      <c r="J13" s="31"/>
      <c r="K13" s="31"/>
      <c r="L13" s="31"/>
      <c r="M13" s="31"/>
      <c r="N13" s="31">
        <v>2</v>
      </c>
      <c r="O13" s="31"/>
      <c r="P13" s="31"/>
    </row>
    <row r="14" spans="1:16" ht="15.75" x14ac:dyDescent="0.25">
      <c r="A14" s="31">
        <v>4</v>
      </c>
      <c r="B14" s="17" t="s">
        <v>142</v>
      </c>
      <c r="C14" s="31">
        <v>1</v>
      </c>
      <c r="D14" s="31"/>
      <c r="E14" s="31"/>
      <c r="F14" s="31">
        <v>1</v>
      </c>
      <c r="G14" s="31"/>
      <c r="H14" s="31"/>
      <c r="I14" s="31"/>
      <c r="J14" s="31"/>
      <c r="K14" s="31"/>
      <c r="L14" s="31"/>
      <c r="M14" s="31"/>
      <c r="N14" s="31">
        <v>1</v>
      </c>
      <c r="O14" s="31"/>
      <c r="P14" s="31"/>
    </row>
    <row r="15" spans="1:16" ht="15.75" x14ac:dyDescent="0.25">
      <c r="A15" s="31">
        <v>5</v>
      </c>
      <c r="B15" s="17" t="s">
        <v>143</v>
      </c>
      <c r="C15" s="31">
        <v>1</v>
      </c>
      <c r="D15" s="31"/>
      <c r="E15" s="31"/>
      <c r="F15" s="31">
        <v>1</v>
      </c>
      <c r="G15" s="31"/>
      <c r="H15" s="31"/>
      <c r="I15" s="31"/>
      <c r="J15" s="31"/>
      <c r="K15" s="31"/>
      <c r="L15" s="31"/>
      <c r="M15" s="31"/>
      <c r="N15" s="31">
        <v>1</v>
      </c>
      <c r="O15" s="31"/>
      <c r="P15" s="31"/>
    </row>
    <row r="16" spans="1:16" ht="15.75" x14ac:dyDescent="0.25">
      <c r="A16" s="31">
        <v>6</v>
      </c>
      <c r="B16" s="17" t="s">
        <v>144</v>
      </c>
      <c r="C16" s="31">
        <v>2</v>
      </c>
      <c r="D16" s="31"/>
      <c r="E16" s="31"/>
      <c r="F16" s="31">
        <v>1</v>
      </c>
      <c r="G16" s="31"/>
      <c r="H16" s="31"/>
      <c r="I16" s="31"/>
      <c r="J16" s="31">
        <v>1</v>
      </c>
      <c r="K16" s="31"/>
      <c r="L16" s="31"/>
      <c r="M16" s="31">
        <v>2</v>
      </c>
      <c r="N16" s="31"/>
      <c r="O16" s="31"/>
      <c r="P16" s="31"/>
    </row>
    <row r="17" spans="1:16" ht="21.75" customHeight="1" x14ac:dyDescent="0.25">
      <c r="A17" s="30" t="s">
        <v>4</v>
      </c>
      <c r="B17" s="85" t="s">
        <v>58</v>
      </c>
      <c r="C17" s="31">
        <v>2</v>
      </c>
      <c r="D17" s="31"/>
      <c r="E17" s="31"/>
      <c r="F17" s="31">
        <v>2</v>
      </c>
      <c r="G17" s="31"/>
      <c r="H17" s="31"/>
      <c r="I17" s="31"/>
      <c r="J17" s="31"/>
      <c r="K17" s="31"/>
      <c r="L17" s="31">
        <v>2</v>
      </c>
      <c r="M17" s="31">
        <v>2</v>
      </c>
      <c r="N17" s="31"/>
      <c r="O17" s="31"/>
      <c r="P17" s="31"/>
    </row>
    <row r="18" spans="1:16" ht="21.75" customHeight="1" x14ac:dyDescent="0.25">
      <c r="A18" s="31">
        <v>1</v>
      </c>
      <c r="B18" s="17" t="s">
        <v>59</v>
      </c>
      <c r="C18" s="31">
        <v>1</v>
      </c>
      <c r="D18" s="31"/>
      <c r="E18" s="31"/>
      <c r="F18" s="31">
        <v>1</v>
      </c>
      <c r="G18" s="31"/>
      <c r="H18" s="31"/>
      <c r="I18" s="31"/>
      <c r="J18" s="31"/>
      <c r="K18" s="31"/>
      <c r="L18" s="31">
        <v>1</v>
      </c>
      <c r="M18" s="31">
        <v>1</v>
      </c>
      <c r="N18" s="31"/>
      <c r="O18" s="31"/>
      <c r="P18" s="31"/>
    </row>
    <row r="19" spans="1:16" ht="21.75" customHeight="1" x14ac:dyDescent="0.25">
      <c r="A19" s="31">
        <v>2</v>
      </c>
      <c r="B19" s="17" t="s">
        <v>60</v>
      </c>
      <c r="C19" s="31">
        <v>1</v>
      </c>
      <c r="D19" s="31"/>
      <c r="E19" s="31"/>
      <c r="F19" s="31">
        <v>1</v>
      </c>
      <c r="G19" s="31"/>
      <c r="H19" s="31"/>
      <c r="I19" s="31"/>
      <c r="J19" s="31"/>
      <c r="K19" s="31"/>
      <c r="L19" s="31">
        <v>1</v>
      </c>
      <c r="M19" s="31">
        <v>1</v>
      </c>
      <c r="N19" s="31"/>
      <c r="O19" s="31"/>
      <c r="P19" s="31"/>
    </row>
    <row r="20" spans="1:16" ht="21.75" customHeight="1" x14ac:dyDescent="0.25">
      <c r="A20" s="30" t="s">
        <v>5</v>
      </c>
      <c r="B20" s="85" t="s">
        <v>61</v>
      </c>
      <c r="C20" s="31">
        <v>9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</row>
    <row r="21" spans="1:16" ht="21.75" customHeight="1" x14ac:dyDescent="0.25">
      <c r="A21" s="31">
        <v>1</v>
      </c>
      <c r="B21" s="17" t="s">
        <v>62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</row>
    <row r="22" spans="1:16" ht="21.75" customHeight="1" x14ac:dyDescent="0.25">
      <c r="A22" s="31">
        <v>2</v>
      </c>
      <c r="B22" s="17" t="s">
        <v>63</v>
      </c>
      <c r="C22" s="31">
        <v>1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</row>
    <row r="23" spans="1:16" ht="21.75" customHeight="1" x14ac:dyDescent="0.25">
      <c r="A23" s="31">
        <v>3</v>
      </c>
      <c r="B23" s="17" t="s">
        <v>64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1:16" ht="21.75" customHeight="1" x14ac:dyDescent="0.25">
      <c r="A24" s="31">
        <v>4</v>
      </c>
      <c r="B24" s="17" t="s">
        <v>65</v>
      </c>
      <c r="C24" s="31">
        <v>1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</row>
    <row r="25" spans="1:16" ht="21.75" customHeight="1" x14ac:dyDescent="0.25">
      <c r="A25" s="31">
        <v>5</v>
      </c>
      <c r="B25" s="17" t="s">
        <v>145</v>
      </c>
      <c r="C25" s="31">
        <v>1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1:16" ht="37.5" customHeight="1" x14ac:dyDescent="0.25">
      <c r="A26" s="31">
        <v>6</v>
      </c>
      <c r="B26" s="17" t="s">
        <v>146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6" ht="30" customHeight="1" x14ac:dyDescent="0.25">
      <c r="A27" s="31">
        <v>7</v>
      </c>
      <c r="B27" s="17" t="s">
        <v>147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16" ht="38.25" customHeight="1" x14ac:dyDescent="0.25">
      <c r="A28" s="31">
        <v>8</v>
      </c>
      <c r="B28" s="17" t="s">
        <v>148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6" ht="21.75" customHeight="1" x14ac:dyDescent="0.25">
      <c r="A29" s="31">
        <v>9</v>
      </c>
      <c r="B29" s="17" t="s">
        <v>66</v>
      </c>
      <c r="C29" s="31">
        <v>5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6" ht="15.75" x14ac:dyDescent="0.25">
      <c r="D30" s="14"/>
      <c r="E30" s="14"/>
      <c r="F30" s="14"/>
      <c r="G30" s="14"/>
      <c r="H30" s="14"/>
      <c r="I30" s="14"/>
    </row>
    <row r="31" spans="1:16" ht="15.75" x14ac:dyDescent="0.25">
      <c r="D31" s="14"/>
      <c r="E31" s="14"/>
      <c r="F31" s="14"/>
      <c r="G31" s="14"/>
      <c r="H31" s="14"/>
      <c r="I31" s="14"/>
      <c r="L31" s="8" t="s">
        <v>291</v>
      </c>
    </row>
    <row r="32" spans="1:16" ht="15.75" x14ac:dyDescent="0.25">
      <c r="D32" s="14"/>
      <c r="E32" s="14"/>
      <c r="F32" s="14"/>
      <c r="G32" s="14"/>
      <c r="H32" s="14"/>
      <c r="I32" s="14"/>
      <c r="L32" s="8" t="s">
        <v>8</v>
      </c>
    </row>
    <row r="33" spans="4:12" ht="15.75" x14ac:dyDescent="0.25">
      <c r="D33" s="14"/>
      <c r="E33" s="14"/>
      <c r="F33" s="14"/>
      <c r="G33" s="14"/>
      <c r="H33" s="14"/>
      <c r="I33" s="14"/>
      <c r="L33" s="8" t="s">
        <v>9</v>
      </c>
    </row>
  </sheetData>
  <mergeCells count="9">
    <mergeCell ref="A9:A10"/>
    <mergeCell ref="A3:P3"/>
    <mergeCell ref="A4:P4"/>
    <mergeCell ref="A6:A8"/>
    <mergeCell ref="B6:B7"/>
    <mergeCell ref="C6:C7"/>
    <mergeCell ref="D6:I6"/>
    <mergeCell ref="J6:L6"/>
    <mergeCell ref="M6:P6"/>
  </mergeCells>
  <pageMargins left="0.45" right="0" top="0.5" bottom="0" header="0.3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Bieu 5</vt:lpstr>
      <vt:lpstr>Bieu 6</vt:lpstr>
      <vt:lpstr>bieu 6 (NL,PC 1,2,3)</vt:lpstr>
      <vt:lpstr>bieu 6 (NL,PC 4-5)</vt:lpstr>
      <vt:lpstr>Bieu 7</vt:lpstr>
      <vt:lpstr>Bieu 8</vt:lpstr>
      <vt:lpstr>'Bieu 5'!chuong_pl_2_name</vt:lpstr>
      <vt:lpstr>'Bieu 6'!chuong_pl_2_name</vt:lpstr>
      <vt:lpstr>'Bieu 7'!chuong_pl_2_name</vt:lpstr>
      <vt:lpstr>'Bieu 5'!chuong_pl_2_name_name</vt:lpstr>
      <vt:lpstr>'Bieu 6'!chuong_pl_2_name_name</vt:lpstr>
      <vt:lpstr>'Bieu 7'!chuong_pl_2_name_name</vt:lpstr>
      <vt:lpstr>'Bieu 6'!Print_Titles</vt:lpstr>
      <vt:lpstr>'bieu 6 (NL,PC 1,2,3)'!Print_Titles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2023-12-21T00:34:42Z</dcterms:modified>
</cp:coreProperties>
</file>